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Вилль А.А\МЕНЮ\УГ 24-25\"/>
    </mc:Choice>
  </mc:AlternateContent>
  <bookViews>
    <workbookView xWindow="0" yWindow="0" windowWidth="20490" windowHeight="7350"/>
  </bookViews>
  <sheets>
    <sheet name="12и старше" sheetId="3" r:id="rId1"/>
    <sheet name="Титульный лист 12 и ст" sheetId="7" r:id="rId2"/>
    <sheet name="Таб замен 12 и ст" sheetId="5" r:id="rId3"/>
  </sheets>
  <definedNames>
    <definedName name="_xlnm.Print_Area" localSheetId="0">'12и старше'!$A$1:$I$206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1" i="3" l="1"/>
  <c r="E94" i="3"/>
  <c r="E77" i="3"/>
  <c r="E62" i="3"/>
  <c r="E12" i="3"/>
  <c r="E28" i="3"/>
  <c r="E45" i="3"/>
  <c r="G21" i="3" l="1"/>
  <c r="G37" i="3"/>
  <c r="G54" i="3"/>
  <c r="G70" i="3"/>
  <c r="G86" i="3"/>
  <c r="G103" i="3"/>
  <c r="G120" i="3"/>
  <c r="G136" i="3"/>
  <c r="G152" i="3"/>
  <c r="G169" i="3"/>
  <c r="G186" i="3"/>
  <c r="G203" i="3"/>
  <c r="H21" i="3"/>
  <c r="H169" i="3"/>
  <c r="H160" i="3"/>
  <c r="E169" i="3"/>
  <c r="H111" i="3"/>
  <c r="D94" i="3"/>
  <c r="D77" i="3"/>
  <c r="H37" i="3"/>
  <c r="H54" i="3"/>
  <c r="H45" i="3"/>
  <c r="H70" i="3"/>
  <c r="E70" i="3"/>
  <c r="F62" i="3"/>
  <c r="G62" i="3"/>
  <c r="H62" i="3"/>
  <c r="D62" i="3"/>
  <c r="H28" i="3"/>
  <c r="E21" i="3"/>
  <c r="H203" i="3"/>
  <c r="F203" i="3"/>
  <c r="E203" i="3"/>
  <c r="D203" i="3"/>
  <c r="H194" i="3"/>
  <c r="H204" i="3" s="1"/>
  <c r="G194" i="3"/>
  <c r="F194" i="3"/>
  <c r="E194" i="3"/>
  <c r="D194" i="3"/>
  <c r="H186" i="3"/>
  <c r="F186" i="3"/>
  <c r="E186" i="3"/>
  <c r="D186" i="3"/>
  <c r="H177" i="3"/>
  <c r="G177" i="3"/>
  <c r="F177" i="3"/>
  <c r="E177" i="3"/>
  <c r="D177" i="3"/>
  <c r="F169" i="3"/>
  <c r="D169" i="3"/>
  <c r="G160" i="3"/>
  <c r="F160" i="3"/>
  <c r="E160" i="3"/>
  <c r="D160" i="3"/>
  <c r="H152" i="3"/>
  <c r="F152" i="3"/>
  <c r="E152" i="3"/>
  <c r="D152" i="3"/>
  <c r="H144" i="3"/>
  <c r="G144" i="3"/>
  <c r="F144" i="3"/>
  <c r="E144" i="3"/>
  <c r="D144" i="3"/>
  <c r="H136" i="3"/>
  <c r="F136" i="3"/>
  <c r="E136" i="3"/>
  <c r="D136" i="3"/>
  <c r="H127" i="3"/>
  <c r="G127" i="3"/>
  <c r="F127" i="3"/>
  <c r="E127" i="3"/>
  <c r="D127" i="3"/>
  <c r="H120" i="3"/>
  <c r="F120" i="3"/>
  <c r="E120" i="3"/>
  <c r="D120" i="3"/>
  <c r="G111" i="3"/>
  <c r="F111" i="3"/>
  <c r="D111" i="3"/>
  <c r="H103" i="3"/>
  <c r="F103" i="3"/>
  <c r="E103" i="3"/>
  <c r="D103" i="3"/>
  <c r="H94" i="3"/>
  <c r="H104" i="3" s="1"/>
  <c r="G94" i="3"/>
  <c r="F94" i="3"/>
  <c r="H86" i="3"/>
  <c r="F86" i="3"/>
  <c r="E86" i="3"/>
  <c r="D86" i="3"/>
  <c r="H77" i="3"/>
  <c r="G77" i="3"/>
  <c r="F77" i="3"/>
  <c r="F70" i="3"/>
  <c r="D70" i="3"/>
  <c r="F54" i="3"/>
  <c r="E54" i="3"/>
  <c r="D54" i="3"/>
  <c r="G45" i="3"/>
  <c r="F45" i="3"/>
  <c r="D45" i="3"/>
  <c r="F37" i="3"/>
  <c r="E37" i="3"/>
  <c r="D37" i="3"/>
  <c r="G28" i="3"/>
  <c r="F28" i="3"/>
  <c r="D28" i="3"/>
  <c r="F21" i="3"/>
  <c r="D21" i="3"/>
  <c r="H12" i="3"/>
  <c r="G12" i="3"/>
  <c r="F12" i="3"/>
  <c r="D12" i="3"/>
  <c r="H170" i="3" l="1"/>
  <c r="H187" i="3"/>
  <c r="G204" i="3"/>
  <c r="F204" i="3"/>
  <c r="E204" i="3"/>
  <c r="G170" i="3"/>
  <c r="E170" i="3"/>
  <c r="F137" i="3"/>
  <c r="E137" i="3"/>
  <c r="E121" i="3"/>
  <c r="F121" i="3"/>
  <c r="G121" i="3"/>
  <c r="H71" i="3"/>
  <c r="H55" i="3"/>
  <c r="G22" i="3"/>
  <c r="H153" i="3"/>
  <c r="F170" i="3"/>
  <c r="E187" i="3"/>
  <c r="F187" i="3"/>
  <c r="G187" i="3"/>
  <c r="H137" i="3"/>
  <c r="G137" i="3"/>
  <c r="E104" i="3"/>
  <c r="E153" i="3"/>
  <c r="F153" i="3"/>
  <c r="G153" i="3"/>
  <c r="H121" i="3"/>
  <c r="G55" i="3"/>
  <c r="E87" i="3"/>
  <c r="G87" i="3"/>
  <c r="F104" i="3"/>
  <c r="G104" i="3"/>
  <c r="F87" i="3"/>
  <c r="H87" i="3"/>
  <c r="E22" i="3"/>
  <c r="H38" i="3"/>
  <c r="G71" i="3"/>
  <c r="F71" i="3"/>
  <c r="E71" i="3"/>
  <c r="E55" i="3"/>
  <c r="E38" i="3"/>
  <c r="F55" i="3"/>
  <c r="F38" i="3"/>
  <c r="F22" i="3"/>
  <c r="G38" i="3"/>
  <c r="H22" i="3"/>
  <c r="G205" i="3" l="1"/>
  <c r="H205" i="3"/>
  <c r="H206" i="3" s="1"/>
  <c r="E205" i="3"/>
  <c r="E206" i="3" s="1"/>
  <c r="F205" i="3"/>
  <c r="F206" i="3" s="1"/>
  <c r="G206" i="3"/>
</calcChain>
</file>

<file path=xl/sharedStrings.xml><?xml version="1.0" encoding="utf-8"?>
<sst xmlns="http://schemas.openxmlformats.org/spreadsheetml/2006/main" count="465" uniqueCount="129">
  <si>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</si>
  <si>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</si>
  <si>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</si>
  <si>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</si>
  <si>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</si>
  <si>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</si>
  <si>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</si>
  <si>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</si>
  <si>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</si>
  <si>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</si>
  <si>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</si>
  <si>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</si>
  <si>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</si>
  <si>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</si>
  <si>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</si>
  <si>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</si>
  <si>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</si>
  <si>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</si>
  <si>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</si>
  <si>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</si>
  <si>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</si>
  <si>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</si>
  <si>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</si>
  <si>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</si>
  <si>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</si>
  <si>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</si>
  <si>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</si>
  <si>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</si>
  <si>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</si>
  <si>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</si>
  <si>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</si>
  <si>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</si>
  <si>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</si>
  <si>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</si>
  <si>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 xml:space="preserve">                                       </t>
  </si>
  <si>
    <t>День</t>
  </si>
  <si>
    <t>Салат из свеклы отварной</t>
  </si>
  <si>
    <t>Сыр</t>
  </si>
  <si>
    <t>54-29м</t>
  </si>
  <si>
    <t>Запеканка из творога с джемом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</si>
  <si>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</si>
  <si>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</si>
  <si>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</si>
  <si>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</si>
  <si>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</si>
  <si>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</si>
  <si>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</si>
  <si>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</si>
  <si>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</si>
  <si>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</si>
  <si>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</si>
  <si>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</si>
  <si>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Каша рисовая вязкая</t>
  </si>
  <si>
    <t>Каша "Дружба"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</si>
  <si>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</si>
  <si>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</si>
  <si>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</si>
  <si>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Бефстроганов из отварной говядины</t>
  </si>
  <si>
    <t>Кукуруза консервированная</t>
  </si>
  <si>
    <t>Салат "Степной"</t>
  </si>
  <si>
    <t>Уха с крупой</t>
  </si>
  <si>
    <t>Бутерброд с сыром</t>
  </si>
  <si>
    <t>Чай с лимоном</t>
  </si>
  <si>
    <t>Рис с овощами</t>
  </si>
  <si>
    <t xml:space="preserve">Птица отварная </t>
  </si>
  <si>
    <t>Капуста тушеная</t>
  </si>
  <si>
    <t>Горошек консервированный</t>
  </si>
  <si>
    <t>Плов из отварной птицы</t>
  </si>
  <si>
    <t>Рассольник "Ленинградский" на м/б</t>
  </si>
  <si>
    <t>Борщ с капустой и картофелем на м/б</t>
  </si>
  <si>
    <t>Котлеты рыбные</t>
  </si>
  <si>
    <t>Каша из крупы «Геркулес» вязкая</t>
  </si>
  <si>
    <t>Суп картофельный с бобовыми на м/б</t>
  </si>
  <si>
    <t>Винегрет овощной</t>
  </si>
  <si>
    <t>Суп с макаронными изделиями и картофелем на к/б</t>
  </si>
  <si>
    <t>Фрикадельки из говядины</t>
  </si>
  <si>
    <t>Суп из овощей с фасолью на м/б</t>
  </si>
  <si>
    <t>Компот из плодов и ягод сушеных (курага)</t>
  </si>
  <si>
    <t>Компот из плодов и ягод сушеных (изюм)</t>
  </si>
  <si>
    <t>Гуляш из отварной говядины</t>
  </si>
  <si>
    <t>Примерное двухнедельное меню  для обучающихся c 12 лет и старше</t>
  </si>
  <si>
    <t>Овощи натуральные (помидор)*</t>
  </si>
  <si>
    <t>Сок фруктовый</t>
  </si>
  <si>
    <t>Салат витаминный*</t>
  </si>
  <si>
    <t>Овощи натуральные (огурец свежий)*</t>
  </si>
  <si>
    <t>Овощи натуральные (помидор свежий)*</t>
  </si>
  <si>
    <t>Салат из свежих огурцов и  помидоров с растительным маслом*</t>
  </si>
  <si>
    <t>Салат из капусты белокачанной*</t>
  </si>
  <si>
    <t>Итого за 12 дней:</t>
  </si>
  <si>
    <t>Итого среднее за 12 дней</t>
  </si>
  <si>
    <t>БЛЮДА ДЕЙСТВУЮЩЕГО МЕНЮ</t>
  </si>
  <si>
    <t>СЕЗОННЫЕ ЗАМЕНЫ с 01.11.2024</t>
  </si>
  <si>
    <t>День недели</t>
  </si>
  <si>
    <t>Название блюда</t>
  </si>
  <si>
    <t>Масса</t>
  </si>
  <si>
    <t>Энергетическая ценность</t>
  </si>
  <si>
    <t>ккал</t>
  </si>
  <si>
    <t>Понедельник, 1 неделя</t>
  </si>
  <si>
    <t>Помидор в нарезке</t>
  </si>
  <si>
    <t>Икра кабачковая ДП</t>
  </si>
  <si>
    <t>Четверг, 1 неделя</t>
  </si>
  <si>
    <t>Огурец в нарезке</t>
  </si>
  <si>
    <t>Горошек зеленый</t>
  </si>
  <si>
    <t>Суббота, 1 неделя</t>
  </si>
  <si>
    <t>Салат из соленых огурцов с луком</t>
  </si>
  <si>
    <t>Понедельник, 2 неделя</t>
  </si>
  <si>
    <t>Салат из свежих помидоров и огурцов</t>
  </si>
  <si>
    <t>Среда, 2 неделя</t>
  </si>
  <si>
    <t>Пятница, 2 неделя</t>
  </si>
  <si>
    <r>
      <t xml:space="preserve">Огурец </t>
    </r>
    <r>
      <rPr>
        <sz val="12"/>
        <color rgb="FF000000"/>
        <rFont val="Calibri"/>
        <family val="2"/>
        <charset val="204"/>
      </rPr>
      <t>соленый</t>
    </r>
  </si>
  <si>
    <t>СЕЗОННЫЕ ЗАМЕНЫ с 01.03.2025</t>
  </si>
  <si>
    <t>Среда, 1 неделя</t>
  </si>
  <si>
    <t>Салат Витаминный</t>
  </si>
  <si>
    <t>Салат из квашеной капусты</t>
  </si>
  <si>
    <t>Четверг, 2 неделя</t>
  </si>
  <si>
    <t>Салат из белокочанной капусты</t>
  </si>
  <si>
    <t>Возрастная категория: 12 лет и старше</t>
  </si>
  <si>
    <t>Директор Филиала</t>
  </si>
  <si>
    <t>"ЛИБРА" ООО "ОРИОН"</t>
  </si>
  <si>
    <t>______________/Буянов А.С./</t>
  </si>
  <si>
    <t>Единое примерное двухнедельное цикличное меню для обучающихся 12 лет и старше в общеобразовательных организациях, расположенных на территории Тульской области</t>
  </si>
  <si>
    <t>Котлета "Школьная"</t>
  </si>
  <si>
    <t>Птица в соусе с томатом</t>
  </si>
  <si>
    <t>Оладьи из печени по-кунцевуски</t>
  </si>
  <si>
    <t xml:space="preserve">Фрукты свежие (Яблоки) </t>
  </si>
  <si>
    <t xml:space="preserve">Фрукты свежие (Апельсин) </t>
  </si>
  <si>
    <t xml:space="preserve">Фрукты свежие (Груши, мандарины) </t>
  </si>
  <si>
    <t xml:space="preserve">Директор МБОУ ЦО №8 </t>
  </si>
  <si>
    <t>______________/Матвиевскаая Т.Н/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</si>
</sst>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0.000"/>
    <numFmt numFmtId="166" formatCode="#,##0.0"/>
    <numFmt numFmtId="167" formatCode="0.0"/>
  </numFmts>
  <fonts count="2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2"/>
      <color indexed="64"/>
      <name val="Calibri"/>
      <family val="2"/>
      <charset val="204"/>
    </font>
    <font>
      <sz val="14"/>
      <color indexed="64"/>
      <name val="Times New Roman"/>
      <family val="1"/>
      <charset val="204"/>
    </font>
    <font>
      <b/>
      <sz val="25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21" fillId="0" borderId="0"/>
  </cellStyleXfs>
  <cellXfs count="29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0" xfId="0" applyNumberFormat="1" applyFont="1" applyFill="1" applyBorder="1" applyAlignment="1" applyProtection="1">
      <alignment horizontal="center" vertical="top"/>
    </xf>
    <xf numFmtId="164" fontId="3" fillId="2" borderId="1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5" fillId="0" borderId="18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vertical="top"/>
    </xf>
    <xf numFmtId="0" fontId="4" fillId="3" borderId="22" xfId="0" applyNumberFormat="1" applyFont="1" applyFill="1" applyBorder="1" applyAlignment="1" applyProtection="1">
      <alignment horizontal="center" vertical="top"/>
    </xf>
    <xf numFmtId="0" fontId="3" fillId="0" borderId="22" xfId="0" applyFont="1" applyFill="1" applyBorder="1" applyAlignment="1">
      <alignment horizontal="center"/>
    </xf>
    <xf numFmtId="0" fontId="3" fillId="0" borderId="21" xfId="0" applyNumberFormat="1" applyFont="1" applyFill="1" applyBorder="1" applyAlignment="1" applyProtection="1">
      <alignment horizontal="center" vertical="top"/>
    </xf>
    <xf numFmtId="0" fontId="3" fillId="0" borderId="21" xfId="0" applyFont="1" applyFill="1" applyBorder="1" applyAlignment="1">
      <alignment horizont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3" xfId="0" applyNumberFormat="1" applyFont="1" applyFill="1" applyBorder="1" applyAlignment="1" applyProtection="1">
      <alignment horizontal="center"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5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10" fillId="2" borderId="4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2" fontId="1" fillId="0" borderId="14" xfId="0" applyNumberFormat="1" applyFont="1" applyFill="1" applyBorder="1" applyAlignment="1" applyProtection="1">
      <alignment horizontal="left" vertical="top"/>
    </xf>
    <xf numFmtId="165" fontId="1" fillId="0" borderId="14" xfId="0" applyNumberFormat="1" applyFont="1" applyFill="1" applyBorder="1" applyAlignment="1" applyProtection="1">
      <alignment vertical="top"/>
    </xf>
    <xf numFmtId="2" fontId="1" fillId="0" borderId="14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7" xfId="0" applyNumberFormat="1" applyFont="1" applyFill="1" applyBorder="1" applyAlignment="1" applyProtection="1">
      <alignment horizontal="center"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165" fontId="10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3" fontId="3" fillId="2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horizontal="left" vertical="top"/>
    </xf>
    <xf numFmtId="0" fontId="4" fillId="3" borderId="20" xfId="0" applyNumberFormat="1" applyFont="1" applyFill="1" applyBorder="1" applyAlignment="1" applyProtection="1">
      <alignment horizontal="center" vertical="top"/>
    </xf>
    <xf numFmtId="0" fontId="3" fillId="2" borderId="21" xfId="0" applyNumberFormat="1" applyFont="1" applyFill="1" applyBorder="1" applyAlignment="1" applyProtection="1">
      <alignment horizontal="center"/>
    </xf>
    <xf numFmtId="0" fontId="3" fillId="2" borderId="21" xfId="0" applyNumberFormat="1" applyFont="1" applyFill="1" applyBorder="1" applyAlignment="1" applyProtection="1">
      <alignment horizontal="center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top"/>
    </xf>
    <xf numFmtId="0" fontId="2" fillId="3" borderId="22" xfId="0" applyNumberFormat="1" applyFont="1" applyFill="1" applyBorder="1" applyAlignment="1" applyProtection="1">
      <alignment horizontal="center" vertical="top"/>
    </xf>
    <xf numFmtId="0" fontId="3" fillId="2" borderId="23" xfId="0" applyFont="1" applyFill="1" applyBorder="1" applyAlignment="1"/>
    <xf numFmtId="0" fontId="3" fillId="2" borderId="21" xfId="0" applyFont="1" applyFill="1" applyBorder="1" applyAlignment="1"/>
    <xf numFmtId="0" fontId="3" fillId="2" borderId="22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0" borderId="26" xfId="0" applyFont="1" applyFill="1" applyBorder="1" applyAlignment="1">
      <alignment horizontal="center"/>
    </xf>
    <xf numFmtId="0" fontId="3" fillId="2" borderId="26" xfId="0" applyNumberFormat="1" applyFont="1" applyFill="1" applyBorder="1" applyAlignment="1" applyProtection="1">
      <alignment horizontal="center" vertical="top"/>
    </xf>
    <xf numFmtId="0" fontId="3" fillId="2" borderId="24" xfId="0" applyNumberFormat="1" applyFont="1" applyFill="1" applyBorder="1" applyAlignment="1" applyProtection="1">
      <alignment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21" xfId="0" applyFont="1" applyFill="1" applyBorder="1" applyAlignment="1">
      <alignment horizontal="center"/>
    </xf>
    <xf numFmtId="0" fontId="3" fillId="0" borderId="21" xfId="0" applyFont="1" applyBorder="1" applyAlignment="1"/>
    <xf numFmtId="0" fontId="3" fillId="2" borderId="24" xfId="0" applyNumberFormat="1" applyFont="1" applyFill="1" applyBorder="1" applyAlignment="1" applyProtection="1">
      <alignment horizontal="center" vertical="top"/>
    </xf>
    <xf numFmtId="0" fontId="3" fillId="2" borderId="21" xfId="0" applyNumberFormat="1" applyFont="1" applyFill="1" applyBorder="1" applyAlignment="1" applyProtection="1">
      <alignment vertical="top"/>
    </xf>
    <xf numFmtId="0" fontId="4" fillId="3" borderId="21" xfId="0" applyNumberFormat="1" applyFont="1" applyFill="1" applyBorder="1" applyAlignment="1" applyProtection="1">
      <alignment horizontal="center" vertical="top"/>
    </xf>
    <xf numFmtId="0" fontId="4" fillId="2" borderId="23" xfId="0" applyNumberFormat="1" applyFont="1" applyFill="1" applyBorder="1" applyAlignment="1" applyProtection="1">
      <alignment horizontal="center" vertical="top"/>
    </xf>
    <xf numFmtId="0" fontId="3" fillId="0" borderId="21" xfId="0" applyNumberFormat="1" applyFont="1" applyFill="1" applyBorder="1" applyAlignment="1" applyProtection="1">
      <alignment vertical="top"/>
    </xf>
    <xf numFmtId="0" fontId="3" fillId="0" borderId="23" xfId="0" applyNumberFormat="1" applyFont="1" applyFill="1" applyBorder="1" applyAlignment="1" applyProtection="1">
      <alignment vertical="top"/>
    </xf>
    <xf numFmtId="0" fontId="3" fillId="2" borderId="23" xfId="0" applyNumberFormat="1" applyFont="1" applyFill="1" applyBorder="1" applyAlignment="1" applyProtection="1">
      <alignment vertical="top"/>
    </xf>
    <xf numFmtId="0" fontId="3" fillId="0" borderId="21" xfId="0" applyFont="1" applyFill="1" applyBorder="1" applyAlignment="1"/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27" xfId="0" applyNumberFormat="1" applyFont="1" applyFill="1" applyBorder="1" applyAlignment="1" applyProtection="1">
      <alignment vertical="top"/>
    </xf>
    <xf numFmtId="0" fontId="3" fillId="2" borderId="24" xfId="0" applyFont="1" applyFill="1" applyBorder="1" applyAlignment="1">
      <alignment horizontal="center"/>
    </xf>
    <xf numFmtId="164" fontId="4" fillId="0" borderId="22" xfId="0" applyNumberFormat="1" applyFont="1" applyFill="1" applyBorder="1" applyAlignment="1" applyProtection="1">
      <alignment horizontal="center" vertical="top"/>
    </xf>
    <xf numFmtId="0" fontId="10" fillId="0" borderId="26" xfId="0" applyFont="1" applyFill="1" applyBorder="1" applyAlignment="1">
      <alignment horizontal="center"/>
    </xf>
    <xf numFmtId="0" fontId="10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0" fontId="13" fillId="2" borderId="0" xfId="0" applyFont="1" applyFill="1" applyAlignment="1"/>
    <xf numFmtId="0" fontId="14" fillId="2" borderId="0" xfId="0" applyFont="1" applyFill="1" applyAlignment="1"/>
    <xf numFmtId="0" fontId="0" fillId="0" borderId="0" xfId="0" applyAlignment="1"/>
    <xf numFmtId="0" fontId="0" fillId="0" borderId="15" xfId="0" applyBorder="1" applyAlignment="1"/>
    <xf numFmtId="0" fontId="13" fillId="2" borderId="2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2" xfId="0" applyFont="1" applyBorder="1" applyAlignment="1"/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/>
    <xf numFmtId="0" fontId="19" fillId="0" borderId="38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38" xfId="0" applyFont="1" applyBorder="1" applyAlignment="1"/>
    <xf numFmtId="0" fontId="18" fillId="0" borderId="38" xfId="0" applyFont="1" applyBorder="1" applyAlignment="1">
      <alignment vertical="center" wrapText="1"/>
    </xf>
    <xf numFmtId="167" fontId="22" fillId="0" borderId="38" xfId="2" applyNumberFormat="1" applyFont="1" applyBorder="1" applyAlignment="1">
      <alignment horizontal="right" vertical="center"/>
    </xf>
    <xf numFmtId="167" fontId="22" fillId="0" borderId="39" xfId="2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1" fillId="2" borderId="1" xfId="0" applyNumberFormat="1" applyFont="1" applyFill="1" applyBorder="1" applyAlignment="1" applyProtection="1">
      <alignment horizontal="right"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1" fillId="2" borderId="38" xfId="0" applyNumberFormat="1" applyFont="1" applyFill="1" applyBorder="1" applyAlignment="1" applyProtection="1">
      <alignment horizontal="right" vertical="top"/>
    </xf>
    <xf numFmtId="167" fontId="1" fillId="2" borderId="38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166" fontId="1" fillId="0" borderId="1" xfId="0" applyNumberFormat="1" applyFont="1" applyFill="1" applyBorder="1" applyAlignment="1" applyProtection="1">
      <alignment horizontal="right" vertical="top"/>
    </xf>
    <xf numFmtId="0" fontId="1" fillId="0" borderId="38" xfId="0" applyNumberFormat="1" applyFont="1" applyFill="1" applyBorder="1" applyAlignment="1" applyProtection="1">
      <alignment horizontal="right" vertical="top"/>
    </xf>
    <xf numFmtId="166" fontId="1" fillId="0" borderId="38" xfId="0" applyNumberFormat="1" applyFont="1" applyFill="1" applyBorder="1" applyAlignment="1" applyProtection="1">
      <alignment horizontal="right" vertical="top"/>
    </xf>
    <xf numFmtId="0" fontId="4" fillId="0" borderId="38" xfId="0" applyNumberFormat="1" applyFont="1" applyFill="1" applyBorder="1" applyAlignment="1" applyProtection="1">
      <alignment vertical="top"/>
    </xf>
    <xf numFmtId="0" fontId="1" fillId="0" borderId="39" xfId="0" applyNumberFormat="1" applyFont="1" applyFill="1" applyBorder="1" applyAlignment="1" applyProtection="1">
      <alignment vertical="top"/>
    </xf>
    <xf numFmtId="0" fontId="3" fillId="2" borderId="23" xfId="0" applyNumberFormat="1" applyFont="1" applyFill="1" applyBorder="1" applyAlignment="1" applyProtection="1">
      <alignment horizontal="center" vertical="top"/>
    </xf>
    <xf numFmtId="0" fontId="3" fillId="2" borderId="23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3" fontId="4" fillId="2" borderId="7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18" xfId="0" applyNumberFormat="1" applyFont="1" applyFill="1" applyBorder="1" applyAlignment="1" applyProtection="1">
      <alignment vertical="top"/>
    </xf>
    <xf numFmtId="0" fontId="3" fillId="2" borderId="37" xfId="0" applyNumberFormat="1" applyFont="1" applyFill="1" applyBorder="1" applyAlignment="1" applyProtection="1">
      <alignment horizontal="center" vertical="top"/>
    </xf>
    <xf numFmtId="0" fontId="1" fillId="0" borderId="38" xfId="0" applyNumberFormat="1" applyFont="1" applyFill="1" applyBorder="1" applyAlignment="1" applyProtection="1">
      <alignment vertical="top"/>
    </xf>
    <xf numFmtId="43" fontId="4" fillId="2" borderId="38" xfId="0" applyNumberFormat="1" applyFont="1" applyFill="1" applyBorder="1" applyAlignment="1" applyProtection="1">
      <alignment vertical="top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" fillId="2" borderId="0" xfId="0" applyNumberFormat="1" applyFont="1" applyFill="1" applyBorder="1" applyAlignment="1" applyProtection="1">
      <alignment vertical="top" wrapText="1"/>
    </xf>
    <xf numFmtId="0" fontId="26" fillId="2" borderId="1" xfId="0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4" fillId="0" borderId="34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46" xfId="0" applyNumberFormat="1" applyFont="1" applyFill="1" applyBorder="1" applyAlignment="1" applyProtection="1">
      <alignment horizontal="center" vertical="top"/>
    </xf>
    <xf numFmtId="0" fontId="4" fillId="0" borderId="47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43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4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40" xfId="0" applyNumberFormat="1" applyFont="1" applyFill="1" applyBorder="1" applyAlignment="1" applyProtection="1">
      <alignment horizontal="center" vertical="top" wrapText="1"/>
    </xf>
    <xf numFmtId="0" fontId="4" fillId="0" borderId="45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4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6" fillId="0" borderId="4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/>
    </xf>
    <xf numFmtId="0" fontId="6" fillId="0" borderId="42" xfId="0" applyNumberFormat="1" applyFont="1" applyFill="1" applyBorder="1" applyAlignment="1" applyProtection="1">
      <alignment horizontal="center" vertical="top"/>
    </xf>
    <xf numFmtId="0" fontId="3" fillId="2" borderId="23" xfId="0" applyFont="1" applyFill="1" applyBorder="1" applyAlignment="1">
      <alignment horizontal="center"/>
    </xf>
    <xf numFmtId="0" fontId="3" fillId="2" borderId="23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top"/>
    </xf>
    <xf numFmtId="0" fontId="25" fillId="0" borderId="0" xfId="0" applyFont="1" applyAlignment="1">
      <alignment horizontal="center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4" borderId="34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7" fillId="4" borderId="40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60"/>
  <sheetViews>
    <sheetView tabSelected="1" topLeftCell="A2" zoomScaleNormal="100" workbookViewId="0">
      <selection activeCell="N33" sqref="N33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6" width="9.85546875" customWidth="1"/>
    <col min="7" max="7" width="11.28515625" customWidth="1"/>
    <col min="8" max="8" width="12.7109375" customWidth="1"/>
    <col min="9" max="9" width="9.42578125" customWidth="1"/>
    <col min="10" max="10" width="9.140625" style="80"/>
    <col min="11" max="11" width="15.140625" customWidth="1"/>
  </cols>
  <sheetData>
    <row r="1" spans="1:86" hidden="1" x14ac:dyDescent="0.2">
      <c r="A1" s="81"/>
      <c r="B1" s="82"/>
      <c r="C1" s="82"/>
      <c r="D1" s="82"/>
      <c r="E1" s="82"/>
      <c r="F1" s="82"/>
      <c r="G1" s="82"/>
      <c r="H1" s="82"/>
      <c r="I1" s="83"/>
      <c r="J1"/>
    </row>
    <row r="2" spans="1:86" ht="33" customHeight="1" thickBot="1" x14ac:dyDescent="0.25">
      <c r="A2" s="256" t="s">
        <v>80</v>
      </c>
      <c r="B2" s="256"/>
      <c r="C2" s="256"/>
      <c r="D2" s="256"/>
      <c r="E2" s="256"/>
      <c r="F2" s="256"/>
      <c r="G2" s="256"/>
      <c r="H2" s="256"/>
      <c r="I2" s="256"/>
      <c r="J2"/>
    </row>
    <row r="3" spans="1:86" ht="15.75" hidden="1" x14ac:dyDescent="0.2">
      <c r="A3" s="84"/>
      <c r="B3" s="36"/>
      <c r="C3" s="2"/>
      <c r="D3" s="2"/>
      <c r="E3" s="22"/>
      <c r="F3" s="2"/>
      <c r="G3" s="2"/>
      <c r="H3" s="2"/>
      <c r="I3" s="85"/>
      <c r="J3"/>
    </row>
    <row r="4" spans="1:86" ht="15" hidden="1" x14ac:dyDescent="0.2">
      <c r="A4" s="272"/>
      <c r="B4" s="273"/>
      <c r="C4" s="273"/>
      <c r="D4" s="273"/>
      <c r="E4" s="273"/>
      <c r="F4" s="273"/>
      <c r="G4" s="273"/>
      <c r="H4" s="273"/>
      <c r="I4" s="274"/>
      <c r="J4"/>
    </row>
    <row r="5" spans="1:86" ht="12.75" customHeight="1" x14ac:dyDescent="0.2">
      <c r="A5" s="262" t="s">
        <v>35</v>
      </c>
      <c r="B5" s="264" t="s">
        <v>5</v>
      </c>
      <c r="C5" s="266" t="s">
        <v>28</v>
      </c>
      <c r="D5" s="267"/>
      <c r="E5" s="257" t="s">
        <v>7</v>
      </c>
      <c r="F5" s="258"/>
      <c r="G5" s="259"/>
      <c r="H5" s="260" t="s">
        <v>29</v>
      </c>
      <c r="I5" s="270" t="s">
        <v>6</v>
      </c>
      <c r="J5"/>
    </row>
    <row r="6" spans="1:86" ht="99.75" customHeight="1" x14ac:dyDescent="0.2">
      <c r="A6" s="263"/>
      <c r="B6" s="265"/>
      <c r="C6" s="268"/>
      <c r="D6" s="269"/>
      <c r="E6" s="6" t="s">
        <v>4</v>
      </c>
      <c r="F6" s="240" t="s">
        <v>8</v>
      </c>
      <c r="G6" s="240" t="s">
        <v>9</v>
      </c>
      <c r="H6" s="261"/>
      <c r="I6" s="271"/>
      <c r="J6"/>
    </row>
    <row r="7" spans="1:86" s="29" customFormat="1" ht="15" customHeight="1" x14ac:dyDescent="0.2">
      <c r="A7" s="164" t="s">
        <v>27</v>
      </c>
      <c r="B7" s="30" t="s">
        <v>0</v>
      </c>
      <c r="C7" s="40"/>
      <c r="D7" s="40"/>
      <c r="E7" s="30"/>
      <c r="F7" s="31"/>
      <c r="G7" s="31"/>
      <c r="H7" s="41"/>
      <c r="I7" s="8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6" customFormat="1" x14ac:dyDescent="0.2">
      <c r="A8" s="275"/>
      <c r="B8" s="100" t="s">
        <v>71</v>
      </c>
      <c r="C8" s="43" t="s">
        <v>14</v>
      </c>
      <c r="D8" s="44">
        <v>210</v>
      </c>
      <c r="E8" s="45">
        <v>8.6333333333333329</v>
      </c>
      <c r="F8" s="45">
        <v>9.3333333333333339</v>
      </c>
      <c r="G8" s="45">
        <v>32.666666666666664</v>
      </c>
      <c r="H8" s="45">
        <v>248.26666666666668</v>
      </c>
      <c r="I8" s="87">
        <v>212</v>
      </c>
      <c r="J8" s="145"/>
      <c r="K8" s="145"/>
      <c r="L8" s="145"/>
      <c r="M8" s="14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6" customFormat="1" x14ac:dyDescent="0.2">
      <c r="A9" s="275"/>
      <c r="B9" s="128" t="s">
        <v>10</v>
      </c>
      <c r="C9" s="8" t="s">
        <v>14</v>
      </c>
      <c r="D9" s="32">
        <v>200</v>
      </c>
      <c r="E9" s="1">
        <v>2.8</v>
      </c>
      <c r="F9" s="1">
        <v>2.5</v>
      </c>
      <c r="G9" s="1">
        <v>13.6</v>
      </c>
      <c r="H9" s="1">
        <v>88</v>
      </c>
      <c r="I9" s="165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6" customFormat="1" x14ac:dyDescent="0.2">
      <c r="A10" s="275"/>
      <c r="B10" s="101" t="s">
        <v>61</v>
      </c>
      <c r="C10" s="8" t="s">
        <v>14</v>
      </c>
      <c r="D10" s="32">
        <v>40</v>
      </c>
      <c r="E10" s="1">
        <v>6.9</v>
      </c>
      <c r="F10" s="1">
        <v>9</v>
      </c>
      <c r="G10" s="1">
        <v>10</v>
      </c>
      <c r="H10" s="1">
        <v>149</v>
      </c>
      <c r="I10" s="88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239"/>
      <c r="B11" s="118" t="s">
        <v>124</v>
      </c>
      <c r="C11" s="8" t="s">
        <v>14</v>
      </c>
      <c r="D11" s="35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88">
        <v>82</v>
      </c>
      <c r="J11"/>
    </row>
    <row r="12" spans="1:86" x14ac:dyDescent="0.2">
      <c r="A12" s="239"/>
      <c r="B12" s="103" t="s">
        <v>2</v>
      </c>
      <c r="C12" s="8"/>
      <c r="D12" s="156">
        <f>SUM(D8:D11)</f>
        <v>550</v>
      </c>
      <c r="E12" s="18">
        <f>SUM(E8:E11)</f>
        <v>18.733333333333334</v>
      </c>
      <c r="F12" s="18">
        <f>SUM(F8:F11)</f>
        <v>21.233333333333334</v>
      </c>
      <c r="G12" s="18">
        <f>SUM(G8:G11)</f>
        <v>66.066666666666663</v>
      </c>
      <c r="H12" s="18">
        <f>SUM(H8:H11)</f>
        <v>529.26666666666665</v>
      </c>
      <c r="I12" s="89"/>
      <c r="J12"/>
    </row>
    <row r="13" spans="1:86" x14ac:dyDescent="0.2">
      <c r="A13" s="239"/>
      <c r="B13" s="104" t="s">
        <v>3</v>
      </c>
      <c r="C13" s="19"/>
      <c r="D13" s="8"/>
      <c r="E13" s="10"/>
      <c r="F13" s="18"/>
      <c r="G13" s="18"/>
      <c r="H13" s="18"/>
      <c r="I13" s="89"/>
      <c r="J13"/>
    </row>
    <row r="14" spans="1:86" x14ac:dyDescent="0.2">
      <c r="A14" s="276"/>
      <c r="B14" s="105" t="s">
        <v>81</v>
      </c>
      <c r="C14" s="8" t="s">
        <v>14</v>
      </c>
      <c r="D14" s="159">
        <v>100</v>
      </c>
      <c r="E14" s="14">
        <v>1.1000000000000001</v>
      </c>
      <c r="F14" s="14">
        <v>0.2</v>
      </c>
      <c r="G14" s="14">
        <v>3.7999999999999994</v>
      </c>
      <c r="H14" s="14">
        <v>24</v>
      </c>
      <c r="I14" s="90">
        <v>148</v>
      </c>
      <c r="J14" s="144"/>
      <c r="K14" s="144"/>
      <c r="L14" s="144"/>
      <c r="M14" s="144"/>
    </row>
    <row r="15" spans="1:86" ht="16.5" customHeight="1" x14ac:dyDescent="0.2">
      <c r="A15" s="276"/>
      <c r="B15" s="102" t="s">
        <v>68</v>
      </c>
      <c r="C15" s="32" t="s">
        <v>14</v>
      </c>
      <c r="D15" s="32">
        <v>250</v>
      </c>
      <c r="E15" s="1">
        <v>7.625</v>
      </c>
      <c r="F15" s="1">
        <v>9.35</v>
      </c>
      <c r="G15" s="1">
        <v>23.25</v>
      </c>
      <c r="H15" s="1">
        <v>163.75</v>
      </c>
      <c r="I15" s="88">
        <v>100</v>
      </c>
      <c r="J15"/>
    </row>
    <row r="16" spans="1:86" x14ac:dyDescent="0.2">
      <c r="A16" s="276"/>
      <c r="B16" s="120" t="s">
        <v>70</v>
      </c>
      <c r="C16" s="7" t="s">
        <v>14</v>
      </c>
      <c r="D16" s="21">
        <v>100</v>
      </c>
      <c r="E16" s="14">
        <v>13</v>
      </c>
      <c r="F16" s="14">
        <v>1.6</v>
      </c>
      <c r="G16" s="14">
        <v>10</v>
      </c>
      <c r="H16" s="14">
        <v>234.9</v>
      </c>
      <c r="I16" s="166">
        <v>307</v>
      </c>
      <c r="J16"/>
    </row>
    <row r="17" spans="1:34" x14ac:dyDescent="0.2">
      <c r="A17" s="276"/>
      <c r="B17" s="120" t="s">
        <v>47</v>
      </c>
      <c r="C17" s="8" t="s">
        <v>14</v>
      </c>
      <c r="D17" s="159">
        <v>180</v>
      </c>
      <c r="E17" s="14">
        <v>4.4400000000000004</v>
      </c>
      <c r="F17" s="14">
        <v>6.516</v>
      </c>
      <c r="G17" s="14">
        <v>56.62</v>
      </c>
      <c r="H17" s="14">
        <v>263.16000000000003</v>
      </c>
      <c r="I17" s="166">
        <v>385</v>
      </c>
      <c r="J17"/>
      <c r="K17" s="80"/>
      <c r="L17" s="80"/>
      <c r="M17" s="80"/>
    </row>
    <row r="18" spans="1:34" x14ac:dyDescent="0.2">
      <c r="A18" s="276"/>
      <c r="B18" s="106" t="s">
        <v>77</v>
      </c>
      <c r="C18" s="8" t="s">
        <v>14</v>
      </c>
      <c r="D18" s="32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88">
        <v>494</v>
      </c>
      <c r="J18"/>
    </row>
    <row r="19" spans="1:34" x14ac:dyDescent="0.2">
      <c r="A19" s="276"/>
      <c r="B19" s="106" t="s">
        <v>15</v>
      </c>
      <c r="C19" s="8" t="s">
        <v>14</v>
      </c>
      <c r="D19" s="32">
        <v>40</v>
      </c>
      <c r="E19" s="1">
        <v>2.64</v>
      </c>
      <c r="F19" s="1">
        <v>0.47999999999999993</v>
      </c>
      <c r="G19" s="1">
        <v>13.6</v>
      </c>
      <c r="H19" s="1">
        <v>72.400000000000006</v>
      </c>
      <c r="I19" s="89">
        <v>110</v>
      </c>
      <c r="J19"/>
      <c r="K19" s="80"/>
      <c r="L19" s="80"/>
      <c r="M19" s="80"/>
    </row>
    <row r="20" spans="1:34" x14ac:dyDescent="0.2">
      <c r="A20" s="238"/>
      <c r="B20" s="106" t="s">
        <v>30</v>
      </c>
      <c r="C20" s="8" t="s">
        <v>14</v>
      </c>
      <c r="D20" s="32">
        <v>30</v>
      </c>
      <c r="E20" s="1">
        <v>2.25</v>
      </c>
      <c r="F20" s="1">
        <v>0.87</v>
      </c>
      <c r="G20" s="1">
        <v>15.4</v>
      </c>
      <c r="H20" s="1">
        <v>78.599999999999994</v>
      </c>
      <c r="I20" s="88">
        <v>111</v>
      </c>
      <c r="J20"/>
    </row>
    <row r="21" spans="1:34" x14ac:dyDescent="0.2">
      <c r="A21" s="238"/>
      <c r="B21" s="146" t="s">
        <v>11</v>
      </c>
      <c r="C21" s="26" t="s">
        <v>14</v>
      </c>
      <c r="D21" s="26">
        <f>SUM(D14:D20)</f>
        <v>900</v>
      </c>
      <c r="E21" s="5">
        <f>SUM(E14:E20)</f>
        <v>31.655000000000005</v>
      </c>
      <c r="F21" s="5">
        <f>SUM(F14:F20)</f>
        <v>19.015999999999998</v>
      </c>
      <c r="G21" s="5">
        <f>SUM(G14:G20)</f>
        <v>132.36999999999998</v>
      </c>
      <c r="H21" s="5">
        <f>SUM(H14:H20)</f>
        <v>876.81</v>
      </c>
      <c r="I21" s="88"/>
      <c r="J21"/>
    </row>
    <row r="22" spans="1:34" s="126" customFormat="1" x14ac:dyDescent="0.2">
      <c r="A22" s="167"/>
      <c r="B22" s="131" t="s">
        <v>12</v>
      </c>
      <c r="C22" s="132"/>
      <c r="D22" s="153"/>
      <c r="E22" s="133">
        <f t="shared" ref="E22:H22" si="0">E12+E21</f>
        <v>50.388333333333335</v>
      </c>
      <c r="F22" s="133">
        <f t="shared" si="0"/>
        <v>40.249333333333333</v>
      </c>
      <c r="G22" s="133">
        <f t="shared" si="0"/>
        <v>198.43666666666664</v>
      </c>
      <c r="H22" s="133">
        <f t="shared" si="0"/>
        <v>1406.0766666666666</v>
      </c>
      <c r="I22" s="168"/>
      <c r="K22"/>
      <c r="L22"/>
      <c r="M22"/>
      <c r="N22"/>
      <c r="O22"/>
      <c r="P22"/>
      <c r="Q22"/>
      <c r="R22"/>
    </row>
    <row r="23" spans="1:34" s="66" customFormat="1" x14ac:dyDescent="0.2">
      <c r="A23" s="109" t="s">
        <v>17</v>
      </c>
      <c r="B23" s="30" t="s">
        <v>0</v>
      </c>
      <c r="C23" s="39"/>
      <c r="D23" s="52"/>
      <c r="E23" s="52"/>
      <c r="F23" s="52"/>
      <c r="G23" s="52"/>
      <c r="H23" s="52"/>
      <c r="I23" s="169"/>
      <c r="J23" s="63"/>
      <c r="K23" s="126"/>
      <c r="L23" s="126"/>
      <c r="M23" s="126"/>
      <c r="N23" s="126"/>
      <c r="O23" s="126"/>
      <c r="P23" s="126"/>
      <c r="Q23" s="126"/>
      <c r="R23" s="65"/>
    </row>
    <row r="24" spans="1:34" s="63" customFormat="1" x14ac:dyDescent="0.2">
      <c r="A24" s="277"/>
      <c r="B24" s="111" t="s">
        <v>39</v>
      </c>
      <c r="C24" s="43" t="s">
        <v>14</v>
      </c>
      <c r="D24" s="78">
        <v>220</v>
      </c>
      <c r="E24" s="53">
        <v>31.058823529411764</v>
      </c>
      <c r="F24" s="53">
        <v>14.947058823529412</v>
      </c>
      <c r="G24" s="53">
        <v>45.941176470588232</v>
      </c>
      <c r="H24" s="45">
        <v>444.4</v>
      </c>
      <c r="I24" s="130">
        <v>279</v>
      </c>
      <c r="J24" s="163"/>
      <c r="K24" s="147"/>
      <c r="L24" s="147"/>
      <c r="M24" s="147"/>
      <c r="R24" s="66"/>
    </row>
    <row r="25" spans="1:34" x14ac:dyDescent="0.2">
      <c r="A25" s="276"/>
      <c r="B25" s="100" t="s">
        <v>62</v>
      </c>
      <c r="C25" s="43" t="s">
        <v>14</v>
      </c>
      <c r="D25" s="44">
        <v>200</v>
      </c>
      <c r="E25" s="45">
        <v>0.3</v>
      </c>
      <c r="F25" s="45">
        <v>0.1</v>
      </c>
      <c r="G25" s="45">
        <v>9.5</v>
      </c>
      <c r="H25" s="45">
        <v>40</v>
      </c>
      <c r="I25" s="87">
        <v>459</v>
      </c>
      <c r="J25"/>
      <c r="K25" s="63"/>
      <c r="L25" s="63"/>
      <c r="M25" s="63"/>
      <c r="N25" s="63"/>
      <c r="O25" s="63"/>
      <c r="P25" s="63"/>
      <c r="Q25" s="63"/>
      <c r="R25" s="63"/>
    </row>
    <row r="26" spans="1:34" x14ac:dyDescent="0.2">
      <c r="A26" s="276"/>
      <c r="B26" s="101" t="s">
        <v>30</v>
      </c>
      <c r="C26" s="8" t="s">
        <v>14</v>
      </c>
      <c r="D26" s="32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87">
        <v>111</v>
      </c>
      <c r="J26"/>
    </row>
    <row r="27" spans="1:34" s="29" customFormat="1" x14ac:dyDescent="0.2">
      <c r="A27" s="276"/>
      <c r="B27" s="118" t="s">
        <v>125</v>
      </c>
      <c r="C27" s="8" t="s">
        <v>14</v>
      </c>
      <c r="D27" s="37">
        <v>100</v>
      </c>
      <c r="E27" s="1">
        <v>0.8</v>
      </c>
      <c r="F27" s="1">
        <v>0.2</v>
      </c>
      <c r="G27" s="1">
        <v>7.5</v>
      </c>
      <c r="H27" s="1">
        <v>38</v>
      </c>
      <c r="I27" s="89">
        <v>82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46" customFormat="1" x14ac:dyDescent="0.2">
      <c r="A28" s="170"/>
      <c r="B28" s="103" t="s">
        <v>2</v>
      </c>
      <c r="C28" s="55"/>
      <c r="D28" s="241">
        <f>SUM(D24:D27)</f>
        <v>550</v>
      </c>
      <c r="E28" s="56">
        <f>SUM(E24:E27)</f>
        <v>34.408823529411762</v>
      </c>
      <c r="F28" s="56">
        <f>SUM(F24:F27)</f>
        <v>16.117058823529412</v>
      </c>
      <c r="G28" s="56">
        <f>SUM(G24:G27)</f>
        <v>78.341176470588238</v>
      </c>
      <c r="H28" s="56">
        <f>SUM(H24:H27)</f>
        <v>601</v>
      </c>
      <c r="I28" s="171"/>
      <c r="J28"/>
      <c r="K28"/>
      <c r="L28"/>
      <c r="M28"/>
      <c r="N28"/>
      <c r="O28"/>
      <c r="P28"/>
      <c r="Q28"/>
      <c r="R28"/>
    </row>
    <row r="29" spans="1:34" s="46" customFormat="1" x14ac:dyDescent="0.2">
      <c r="A29" s="238"/>
      <c r="B29" s="114" t="s">
        <v>3</v>
      </c>
      <c r="C29" s="57"/>
      <c r="D29" s="58"/>
      <c r="E29" s="59"/>
      <c r="F29" s="59"/>
      <c r="G29" s="59"/>
      <c r="H29" s="59"/>
      <c r="I29" s="172"/>
      <c r="J29"/>
      <c r="K29"/>
      <c r="L29"/>
      <c r="M29"/>
      <c r="N29"/>
      <c r="O29"/>
      <c r="P29"/>
      <c r="Q29"/>
    </row>
    <row r="30" spans="1:34" s="46" customFormat="1" x14ac:dyDescent="0.2">
      <c r="A30" s="276"/>
      <c r="B30" s="105" t="s">
        <v>36</v>
      </c>
      <c r="C30" s="8" t="s">
        <v>14</v>
      </c>
      <c r="D30" s="159">
        <v>100</v>
      </c>
      <c r="E30" s="14">
        <v>1.5</v>
      </c>
      <c r="F30" s="14">
        <v>6.666666666666667</v>
      </c>
      <c r="G30" s="14">
        <v>8.3333333333333339</v>
      </c>
      <c r="H30" s="14">
        <v>91.666666666666671</v>
      </c>
      <c r="I30" s="166">
        <v>26</v>
      </c>
      <c r="J30"/>
      <c r="K30" s="148"/>
      <c r="L30" s="80"/>
      <c r="M30" s="80"/>
      <c r="N30"/>
      <c r="O30"/>
      <c r="P30"/>
      <c r="Q30"/>
    </row>
    <row r="31" spans="1:34" s="42" customFormat="1" ht="25.5" x14ac:dyDescent="0.2">
      <c r="A31" s="276"/>
      <c r="B31" s="105" t="s">
        <v>74</v>
      </c>
      <c r="C31" s="43" t="s">
        <v>14</v>
      </c>
      <c r="D31" s="32">
        <v>250</v>
      </c>
      <c r="E31" s="1">
        <v>7.9</v>
      </c>
      <c r="F31" s="1">
        <v>7.65</v>
      </c>
      <c r="G31" s="1">
        <v>22.5</v>
      </c>
      <c r="H31" s="1">
        <v>148.75</v>
      </c>
      <c r="I31" s="88">
        <v>129</v>
      </c>
      <c r="J31"/>
      <c r="K31" s="80"/>
      <c r="L31" s="80"/>
      <c r="M31" s="80"/>
      <c r="N31"/>
      <c r="O31"/>
      <c r="P31"/>
      <c r="Q31"/>
      <c r="R31" s="46"/>
    </row>
    <row r="32" spans="1:34" x14ac:dyDescent="0.2">
      <c r="A32" s="276"/>
      <c r="B32" s="253" t="s">
        <v>122</v>
      </c>
      <c r="C32" s="8" t="s">
        <v>14</v>
      </c>
      <c r="D32" s="160">
        <v>100</v>
      </c>
      <c r="E32" s="254">
        <v>9.5000000000000018</v>
      </c>
      <c r="F32" s="254">
        <v>11.111111111111111</v>
      </c>
      <c r="G32" s="254">
        <v>2.2222222222222223</v>
      </c>
      <c r="H32" s="254">
        <v>146.43333333333334</v>
      </c>
      <c r="I32" s="255">
        <v>367</v>
      </c>
      <c r="J32"/>
      <c r="R32" s="42"/>
    </row>
    <row r="33" spans="1:34" x14ac:dyDescent="0.2">
      <c r="A33" s="276"/>
      <c r="B33" s="100" t="s">
        <v>32</v>
      </c>
      <c r="C33" s="8" t="s">
        <v>14</v>
      </c>
      <c r="D33" s="78">
        <v>180</v>
      </c>
      <c r="E33" s="45">
        <v>10.260000000000002</v>
      </c>
      <c r="F33" s="45">
        <v>9.36</v>
      </c>
      <c r="G33" s="45">
        <v>44.4</v>
      </c>
      <c r="H33" s="45">
        <v>303.60000000000002</v>
      </c>
      <c r="I33" s="87">
        <v>202</v>
      </c>
      <c r="J33"/>
      <c r="K33" s="80"/>
      <c r="L33" s="80"/>
      <c r="M33" s="80"/>
    </row>
    <row r="34" spans="1:34" s="42" customFormat="1" x14ac:dyDescent="0.2">
      <c r="A34" s="276"/>
      <c r="B34" s="106" t="s">
        <v>78</v>
      </c>
      <c r="C34" s="24" t="s">
        <v>14</v>
      </c>
      <c r="D34" s="32">
        <v>200</v>
      </c>
      <c r="E34" s="11">
        <v>0.6</v>
      </c>
      <c r="F34" s="11">
        <v>0</v>
      </c>
      <c r="G34" s="11">
        <v>9.6999999999999993</v>
      </c>
      <c r="H34" s="1">
        <v>40</v>
      </c>
      <c r="I34" s="88">
        <v>494</v>
      </c>
      <c r="J34"/>
      <c r="K34"/>
      <c r="L34"/>
      <c r="M34"/>
      <c r="N34"/>
      <c r="O34"/>
      <c r="P34"/>
      <c r="Q34"/>
      <c r="R34"/>
    </row>
    <row r="35" spans="1:34" ht="15.6" customHeight="1" x14ac:dyDescent="0.2">
      <c r="A35" s="276"/>
      <c r="B35" s="106" t="s">
        <v>15</v>
      </c>
      <c r="C35" s="8" t="s">
        <v>14</v>
      </c>
      <c r="D35" s="32">
        <v>40</v>
      </c>
      <c r="E35" s="1">
        <v>2.64</v>
      </c>
      <c r="F35" s="1">
        <v>0.47999999999999993</v>
      </c>
      <c r="G35" s="1">
        <v>13.6</v>
      </c>
      <c r="H35" s="1">
        <v>72.400000000000006</v>
      </c>
      <c r="I35" s="174">
        <v>110</v>
      </c>
      <c r="J35"/>
      <c r="R35" s="42"/>
    </row>
    <row r="36" spans="1:34" s="46" customFormat="1" ht="15.75" customHeight="1" x14ac:dyDescent="0.2">
      <c r="A36" s="238"/>
      <c r="B36" s="106" t="s">
        <v>30</v>
      </c>
      <c r="C36" s="8" t="s">
        <v>14</v>
      </c>
      <c r="D36" s="32">
        <v>30</v>
      </c>
      <c r="E36" s="1">
        <v>2.25</v>
      </c>
      <c r="F36" s="1">
        <v>0.87</v>
      </c>
      <c r="G36" s="1">
        <v>15.4</v>
      </c>
      <c r="H36" s="1">
        <v>78.599999999999994</v>
      </c>
      <c r="I36" s="175">
        <v>111</v>
      </c>
      <c r="J36"/>
      <c r="K36"/>
      <c r="L36"/>
      <c r="M36"/>
      <c r="N36"/>
      <c r="O36"/>
      <c r="P36"/>
      <c r="Q36"/>
      <c r="R36"/>
    </row>
    <row r="37" spans="1:34" s="46" customFormat="1" ht="16.5" customHeight="1" x14ac:dyDescent="0.2">
      <c r="A37" s="238"/>
      <c r="B37" s="107" t="s">
        <v>11</v>
      </c>
      <c r="C37" s="50" t="s">
        <v>14</v>
      </c>
      <c r="D37" s="57">
        <f>SUM(D30:D36)</f>
        <v>900</v>
      </c>
      <c r="E37" s="67">
        <f>SUM(E30:E36)</f>
        <v>34.650000000000006</v>
      </c>
      <c r="F37" s="67">
        <f>SUM(F30:F36)</f>
        <v>36.137777777777771</v>
      </c>
      <c r="G37" s="67">
        <f>SUM(G30:G36)</f>
        <v>116.15555555555555</v>
      </c>
      <c r="H37" s="68">
        <f>SUM(H30:H36)</f>
        <v>881.45</v>
      </c>
      <c r="I37" s="172"/>
      <c r="J37"/>
      <c r="K37"/>
      <c r="L37"/>
      <c r="M37"/>
      <c r="N37"/>
      <c r="O37"/>
      <c r="P37"/>
      <c r="Q37"/>
    </row>
    <row r="38" spans="1:34" s="42" customFormat="1" x14ac:dyDescent="0.2">
      <c r="A38" s="176"/>
      <c r="B38" s="108" t="s">
        <v>12</v>
      </c>
      <c r="C38" s="3"/>
      <c r="D38" s="152"/>
      <c r="E38" s="5">
        <f t="shared" ref="E38:G38" si="1">E28+E37</f>
        <v>69.058823529411768</v>
      </c>
      <c r="F38" s="5">
        <f t="shared" si="1"/>
        <v>52.254836601307183</v>
      </c>
      <c r="G38" s="5">
        <f t="shared" si="1"/>
        <v>194.49673202614377</v>
      </c>
      <c r="H38" s="5">
        <f>H28+H37</f>
        <v>1482.45</v>
      </c>
      <c r="I38" s="166"/>
      <c r="J38"/>
      <c r="K38"/>
      <c r="L38"/>
      <c r="M38"/>
      <c r="N38"/>
      <c r="O38"/>
      <c r="P38"/>
      <c r="Q38"/>
      <c r="R38" s="46"/>
    </row>
    <row r="39" spans="1:34" s="49" customFormat="1" x14ac:dyDescent="0.2">
      <c r="A39" s="109" t="s">
        <v>16</v>
      </c>
      <c r="B39" s="39" t="s">
        <v>0</v>
      </c>
      <c r="C39" s="39"/>
      <c r="D39" s="92"/>
      <c r="E39" s="92"/>
      <c r="F39" s="92"/>
      <c r="G39" s="92"/>
      <c r="H39" s="92"/>
      <c r="I39" s="86"/>
      <c r="J39"/>
      <c r="K39"/>
      <c r="L39"/>
      <c r="M39"/>
      <c r="N39"/>
      <c r="O39"/>
      <c r="P39"/>
      <c r="Q39"/>
      <c r="R39" s="42"/>
    </row>
    <row r="40" spans="1:34" x14ac:dyDescent="0.2">
      <c r="A40" s="177"/>
      <c r="B40" s="105" t="s">
        <v>52</v>
      </c>
      <c r="C40" s="7" t="s">
        <v>14</v>
      </c>
      <c r="D40" s="159">
        <v>210</v>
      </c>
      <c r="E40" s="14">
        <v>6.0666666666666664</v>
      </c>
      <c r="F40" s="14">
        <v>6.65</v>
      </c>
      <c r="G40" s="14">
        <v>37.799999999999997</v>
      </c>
      <c r="H40" s="14">
        <v>243.16833333333335</v>
      </c>
      <c r="I40" s="166">
        <v>217</v>
      </c>
      <c r="J40" s="145"/>
      <c r="K40" s="149"/>
      <c r="L40" s="149"/>
      <c r="M40" s="149"/>
      <c r="R40" s="49"/>
    </row>
    <row r="41" spans="1:34" x14ac:dyDescent="0.2">
      <c r="A41" s="275"/>
      <c r="B41" s="116" t="s">
        <v>49</v>
      </c>
      <c r="C41" s="7" t="s">
        <v>14</v>
      </c>
      <c r="D41" s="32">
        <v>200</v>
      </c>
      <c r="E41" s="1">
        <v>3.3</v>
      </c>
      <c r="F41" s="1">
        <v>2.9</v>
      </c>
      <c r="G41" s="1">
        <v>13.8</v>
      </c>
      <c r="H41" s="1">
        <v>94</v>
      </c>
      <c r="I41" s="89">
        <v>462</v>
      </c>
      <c r="J41"/>
    </row>
    <row r="42" spans="1:34" s="42" customFormat="1" x14ac:dyDescent="0.2">
      <c r="A42" s="275"/>
      <c r="B42" s="101" t="s">
        <v>30</v>
      </c>
      <c r="C42" s="8" t="s">
        <v>14</v>
      </c>
      <c r="D42" s="32">
        <v>30</v>
      </c>
      <c r="E42" s="1">
        <v>2.25</v>
      </c>
      <c r="F42" s="1">
        <v>0.87</v>
      </c>
      <c r="G42" s="1">
        <v>15.4</v>
      </c>
      <c r="H42" s="1">
        <v>78.599999999999994</v>
      </c>
      <c r="I42" s="87">
        <v>111</v>
      </c>
      <c r="J42"/>
      <c r="K42"/>
      <c r="L42"/>
      <c r="M42"/>
      <c r="N42"/>
      <c r="O42"/>
      <c r="P42"/>
      <c r="Q42"/>
      <c r="R42"/>
    </row>
    <row r="43" spans="1:34" s="49" customFormat="1" x14ac:dyDescent="0.2">
      <c r="A43" s="275"/>
      <c r="B43" s="101" t="s">
        <v>51</v>
      </c>
      <c r="C43" s="43" t="s">
        <v>14</v>
      </c>
      <c r="D43" s="44">
        <v>10</v>
      </c>
      <c r="E43" s="1">
        <v>0.08</v>
      </c>
      <c r="F43" s="1">
        <v>7.2</v>
      </c>
      <c r="G43" s="1">
        <v>0.13</v>
      </c>
      <c r="H43" s="1">
        <v>73.180000000000007</v>
      </c>
      <c r="I43" s="178">
        <v>79</v>
      </c>
      <c r="J43"/>
      <c r="K43"/>
      <c r="L43"/>
      <c r="M43"/>
      <c r="N43"/>
      <c r="O43"/>
      <c r="P43"/>
      <c r="Q43"/>
      <c r="R43" s="42"/>
    </row>
    <row r="44" spans="1:34" x14ac:dyDescent="0.2">
      <c r="A44" s="275"/>
      <c r="B44" s="118" t="s">
        <v>124</v>
      </c>
      <c r="C44" s="7" t="s">
        <v>14</v>
      </c>
      <c r="D44" s="161">
        <v>100</v>
      </c>
      <c r="E44" s="69">
        <v>0.4</v>
      </c>
      <c r="F44" s="69">
        <v>0.3</v>
      </c>
      <c r="G44" s="69">
        <v>10.3</v>
      </c>
      <c r="H44" s="69">
        <v>47</v>
      </c>
      <c r="I44" s="178">
        <v>82</v>
      </c>
      <c r="J44"/>
      <c r="R44" s="49"/>
    </row>
    <row r="45" spans="1:34" x14ac:dyDescent="0.2">
      <c r="A45" s="275"/>
      <c r="B45" s="103" t="s">
        <v>2</v>
      </c>
      <c r="C45" s="9" t="s">
        <v>14</v>
      </c>
      <c r="D45" s="242">
        <f>SUM(D40:D44)</f>
        <v>550</v>
      </c>
      <c r="E45" s="17">
        <f>SUM(E40:E44)</f>
        <v>12.096666666666668</v>
      </c>
      <c r="F45" s="17">
        <f>SUM(F40:F44)</f>
        <v>17.920000000000002</v>
      </c>
      <c r="G45" s="17">
        <f>SUM(G40:G44)</f>
        <v>77.429999999999993</v>
      </c>
      <c r="H45" s="17">
        <f>SUM(H40:H44)</f>
        <v>535.94833333333327</v>
      </c>
      <c r="I45" s="179"/>
      <c r="J45"/>
    </row>
    <row r="46" spans="1:34" x14ac:dyDescent="0.2">
      <c r="A46" s="275"/>
      <c r="B46" s="104" t="s">
        <v>43</v>
      </c>
      <c r="C46" s="8"/>
      <c r="D46" s="159"/>
      <c r="E46" s="14"/>
      <c r="F46" s="14"/>
      <c r="G46" s="14"/>
      <c r="H46" s="14"/>
      <c r="I46" s="89"/>
      <c r="J46"/>
    </row>
    <row r="47" spans="1:34" s="29" customFormat="1" x14ac:dyDescent="0.2">
      <c r="A47" s="275"/>
      <c r="B47" s="12" t="s">
        <v>83</v>
      </c>
      <c r="C47" s="7" t="s">
        <v>40</v>
      </c>
      <c r="D47" s="32">
        <v>100</v>
      </c>
      <c r="E47" s="1">
        <v>1.2</v>
      </c>
      <c r="F47" s="1">
        <v>5</v>
      </c>
      <c r="G47" s="1">
        <v>5.5</v>
      </c>
      <c r="H47" s="1">
        <v>73.333333333333329</v>
      </c>
      <c r="I47" s="90">
        <v>2</v>
      </c>
      <c r="J47" s="144"/>
      <c r="K47" s="148"/>
      <c r="L47" s="148"/>
      <c r="M47" s="14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93" customFormat="1" x14ac:dyDescent="0.2">
      <c r="A48" s="275"/>
      <c r="B48" s="115" t="s">
        <v>72</v>
      </c>
      <c r="C48" s="32" t="s">
        <v>14</v>
      </c>
      <c r="D48" s="61">
        <v>250</v>
      </c>
      <c r="E48" s="62">
        <v>11.25</v>
      </c>
      <c r="F48" s="62">
        <v>6.3875000000000002</v>
      </c>
      <c r="G48" s="62">
        <v>24.625</v>
      </c>
      <c r="H48" s="62">
        <v>162.5</v>
      </c>
      <c r="I48" s="173">
        <v>113</v>
      </c>
      <c r="J48" s="94"/>
      <c r="K48" s="127"/>
      <c r="L48" s="127"/>
      <c r="M48" s="127"/>
      <c r="N48"/>
      <c r="O48"/>
      <c r="P48"/>
      <c r="Q48"/>
      <c r="R48"/>
    </row>
    <row r="49" spans="1:18" x14ac:dyDescent="0.2">
      <c r="A49" s="275"/>
      <c r="B49" s="139" t="s">
        <v>57</v>
      </c>
      <c r="C49" s="64" t="s">
        <v>14</v>
      </c>
      <c r="D49" s="71">
        <v>100</v>
      </c>
      <c r="E49" s="160">
        <v>15</v>
      </c>
      <c r="F49" s="160">
        <v>13</v>
      </c>
      <c r="G49" s="72">
        <v>5</v>
      </c>
      <c r="H49" s="160">
        <v>202</v>
      </c>
      <c r="I49" s="172">
        <v>326</v>
      </c>
      <c r="J49"/>
      <c r="K49" s="94"/>
      <c r="L49" s="94"/>
      <c r="M49" s="94"/>
      <c r="N49" s="94"/>
      <c r="O49" s="94"/>
      <c r="P49" s="94"/>
      <c r="Q49" s="94"/>
      <c r="R49" s="125"/>
    </row>
    <row r="50" spans="1:18" x14ac:dyDescent="0.2">
      <c r="A50" s="275"/>
      <c r="B50" s="116" t="s">
        <v>41</v>
      </c>
      <c r="C50" s="23" t="s">
        <v>14</v>
      </c>
      <c r="D50" s="71">
        <v>180</v>
      </c>
      <c r="E50" s="142">
        <v>6.66</v>
      </c>
      <c r="F50" s="142">
        <v>5.94</v>
      </c>
      <c r="G50" s="142">
        <v>45.46</v>
      </c>
      <c r="H50" s="60">
        <v>221.4</v>
      </c>
      <c r="I50" s="172">
        <v>256</v>
      </c>
      <c r="J50"/>
      <c r="K50" s="80"/>
      <c r="L50" s="80"/>
      <c r="M50" s="80"/>
    </row>
    <row r="51" spans="1:18" x14ac:dyDescent="0.2">
      <c r="A51" s="275"/>
      <c r="B51" s="129" t="s">
        <v>82</v>
      </c>
      <c r="C51" s="43" t="s">
        <v>14</v>
      </c>
      <c r="D51" s="32">
        <v>205</v>
      </c>
      <c r="E51" s="143">
        <v>1.0249999999999999</v>
      </c>
      <c r="F51" s="143">
        <v>0.20499999999999999</v>
      </c>
      <c r="G51" s="143">
        <v>20.7</v>
      </c>
      <c r="H51" s="143">
        <v>90.3</v>
      </c>
      <c r="I51" s="88">
        <v>501</v>
      </c>
      <c r="J51"/>
    </row>
    <row r="52" spans="1:18" x14ac:dyDescent="0.2">
      <c r="A52" s="275"/>
      <c r="B52" s="106" t="s">
        <v>15</v>
      </c>
      <c r="C52" s="8" t="s">
        <v>14</v>
      </c>
      <c r="D52" s="79">
        <v>40</v>
      </c>
      <c r="E52" s="48">
        <v>2.64</v>
      </c>
      <c r="F52" s="48">
        <v>0.47999999999999993</v>
      </c>
      <c r="G52" s="48">
        <v>13.6</v>
      </c>
      <c r="H52" s="48">
        <v>72.400000000000006</v>
      </c>
      <c r="I52" s="174">
        <v>110</v>
      </c>
      <c r="J52"/>
    </row>
    <row r="53" spans="1:18" x14ac:dyDescent="0.2">
      <c r="A53" s="275"/>
      <c r="B53" s="106" t="s">
        <v>30</v>
      </c>
      <c r="C53" s="8" t="s">
        <v>14</v>
      </c>
      <c r="D53" s="32">
        <v>30</v>
      </c>
      <c r="E53" s="1">
        <v>2.25</v>
      </c>
      <c r="F53" s="1">
        <v>0.87</v>
      </c>
      <c r="G53" s="1">
        <v>15.4</v>
      </c>
      <c r="H53" s="1">
        <v>78.599999999999994</v>
      </c>
      <c r="I53" s="175">
        <v>111</v>
      </c>
      <c r="J53"/>
    </row>
    <row r="54" spans="1:18" x14ac:dyDescent="0.2">
      <c r="A54" s="238"/>
      <c r="B54" s="107" t="s">
        <v>11</v>
      </c>
      <c r="C54" s="13" t="s">
        <v>14</v>
      </c>
      <c r="D54" s="13">
        <f>SUM(D47:D53)</f>
        <v>905</v>
      </c>
      <c r="E54" s="74">
        <f>SUM(E47:E53)</f>
        <v>40.024999999999999</v>
      </c>
      <c r="F54" s="16">
        <f>SUM(F47:F53)</f>
        <v>31.8825</v>
      </c>
      <c r="G54" s="16">
        <f>SUM(G47:G53)</f>
        <v>130.285</v>
      </c>
      <c r="H54" s="16">
        <f>SUM(H47:H53)</f>
        <v>900.5333333333333</v>
      </c>
      <c r="I54" s="166"/>
      <c r="J54"/>
    </row>
    <row r="55" spans="1:18" x14ac:dyDescent="0.2">
      <c r="A55" s="180"/>
      <c r="B55" s="108" t="s">
        <v>12</v>
      </c>
      <c r="C55" s="15"/>
      <c r="D55" s="195"/>
      <c r="E55" s="77">
        <f t="shared" ref="E55:G55" si="2">E45+E54</f>
        <v>52.12166666666667</v>
      </c>
      <c r="F55" s="77">
        <f t="shared" si="2"/>
        <v>49.802500000000002</v>
      </c>
      <c r="G55" s="77">
        <f t="shared" si="2"/>
        <v>207.71499999999997</v>
      </c>
      <c r="H55" s="77">
        <f>H45+H54</f>
        <v>1436.4816666666666</v>
      </c>
      <c r="I55" s="181"/>
      <c r="J55"/>
    </row>
    <row r="56" spans="1:18" ht="13.7" customHeight="1" x14ac:dyDescent="0.2">
      <c r="A56" s="110" t="s">
        <v>18</v>
      </c>
      <c r="B56" s="27" t="s">
        <v>0</v>
      </c>
      <c r="C56" s="27"/>
      <c r="D56" s="28"/>
      <c r="E56" s="28"/>
      <c r="F56" s="28"/>
      <c r="G56" s="28"/>
      <c r="H56" s="28"/>
      <c r="I56" s="182"/>
      <c r="J56"/>
    </row>
    <row r="57" spans="1:18" s="94" customFormat="1" ht="13.7" customHeight="1" x14ac:dyDescent="0.2">
      <c r="A57" s="183"/>
      <c r="B57" s="20" t="s">
        <v>84</v>
      </c>
      <c r="C57" s="8" t="s">
        <v>14</v>
      </c>
      <c r="D57" s="159">
        <v>60</v>
      </c>
      <c r="E57" s="159">
        <v>0.4</v>
      </c>
      <c r="F57" s="159">
        <v>0.06</v>
      </c>
      <c r="G57" s="159">
        <v>1.1399999999999999</v>
      </c>
      <c r="H57" s="159">
        <v>35.6</v>
      </c>
      <c r="I57" s="166">
        <v>148</v>
      </c>
    </row>
    <row r="58" spans="1:18" ht="12.75" customHeight="1" x14ac:dyDescent="0.2">
      <c r="A58" s="276"/>
      <c r="B58" s="138" t="s">
        <v>13</v>
      </c>
      <c r="C58" s="8" t="s">
        <v>14</v>
      </c>
      <c r="D58" s="159">
        <v>170</v>
      </c>
      <c r="E58" s="14">
        <v>16.697777777777777</v>
      </c>
      <c r="F58" s="14">
        <v>25.68888888888889</v>
      </c>
      <c r="G58" s="14">
        <v>4.1102222222222222</v>
      </c>
      <c r="H58" s="14">
        <v>315.97333333333336</v>
      </c>
      <c r="I58" s="89">
        <v>268</v>
      </c>
      <c r="J58"/>
      <c r="K58" s="80"/>
      <c r="L58" s="80"/>
      <c r="M58" s="80"/>
    </row>
    <row r="59" spans="1:18" x14ac:dyDescent="0.2">
      <c r="A59" s="276"/>
      <c r="B59" s="101" t="s">
        <v>30</v>
      </c>
      <c r="C59" s="8" t="s">
        <v>14</v>
      </c>
      <c r="D59" s="32">
        <v>20</v>
      </c>
      <c r="E59" s="1">
        <v>1.5</v>
      </c>
      <c r="F59" s="1">
        <v>0.57999999999999996</v>
      </c>
      <c r="G59" s="1">
        <v>10.28</v>
      </c>
      <c r="H59" s="1">
        <v>52.4</v>
      </c>
      <c r="I59" s="178">
        <v>111</v>
      </c>
      <c r="J59"/>
    </row>
    <row r="60" spans="1:18" x14ac:dyDescent="0.2">
      <c r="A60" s="276"/>
      <c r="B60" s="112" t="s">
        <v>10</v>
      </c>
      <c r="C60" s="43" t="s">
        <v>14</v>
      </c>
      <c r="D60" s="54">
        <v>200</v>
      </c>
      <c r="E60" s="1">
        <v>2.8</v>
      </c>
      <c r="F60" s="1">
        <v>2.5</v>
      </c>
      <c r="G60" s="1">
        <v>13.6</v>
      </c>
      <c r="H60" s="1">
        <v>88</v>
      </c>
      <c r="I60" s="165">
        <v>465</v>
      </c>
      <c r="J60"/>
    </row>
    <row r="61" spans="1:18" x14ac:dyDescent="0.2">
      <c r="A61" s="276"/>
      <c r="B61" s="118" t="s">
        <v>126</v>
      </c>
      <c r="C61" s="7" t="s">
        <v>14</v>
      </c>
      <c r="D61" s="32">
        <v>100</v>
      </c>
      <c r="E61" s="1">
        <v>0.9</v>
      </c>
      <c r="F61" s="1">
        <v>0.2</v>
      </c>
      <c r="G61" s="1">
        <v>8.1</v>
      </c>
      <c r="H61" s="1">
        <v>49.2</v>
      </c>
      <c r="I61" s="87">
        <v>82</v>
      </c>
      <c r="J61"/>
    </row>
    <row r="62" spans="1:18" x14ac:dyDescent="0.2">
      <c r="A62" s="170"/>
      <c r="B62" s="103" t="s">
        <v>2</v>
      </c>
      <c r="C62" s="13" t="s">
        <v>14</v>
      </c>
      <c r="D62" s="13">
        <f>SUM(D57:D61)</f>
        <v>550</v>
      </c>
      <c r="E62" s="154">
        <f>SUM(E57:E61)</f>
        <v>22.297777777777775</v>
      </c>
      <c r="F62" s="154">
        <f>SUM(F57:F61)</f>
        <v>29.028888888888886</v>
      </c>
      <c r="G62" s="154">
        <f>SUM(G57:G61)</f>
        <v>37.230222222222224</v>
      </c>
      <c r="H62" s="154">
        <f>SUM(H57:H61)</f>
        <v>541.1733333333334</v>
      </c>
      <c r="I62" s="166"/>
      <c r="J62"/>
    </row>
    <row r="63" spans="1:18" x14ac:dyDescent="0.2">
      <c r="A63" s="170"/>
      <c r="B63" s="104" t="s">
        <v>3</v>
      </c>
      <c r="C63" s="95"/>
      <c r="D63" s="13"/>
      <c r="E63" s="13"/>
      <c r="F63" s="13"/>
      <c r="G63" s="13"/>
      <c r="H63" s="13"/>
      <c r="I63" s="166"/>
      <c r="J63"/>
    </row>
    <row r="64" spans="1:18" x14ac:dyDescent="0.2">
      <c r="A64" s="170"/>
      <c r="B64" s="106" t="s">
        <v>73</v>
      </c>
      <c r="C64" s="24" t="s">
        <v>40</v>
      </c>
      <c r="D64" s="38">
        <v>100</v>
      </c>
      <c r="E64" s="1">
        <v>1.6666666666666667</v>
      </c>
      <c r="F64" s="1">
        <v>6.166666666666667</v>
      </c>
      <c r="G64" s="1">
        <v>6.666666666666667</v>
      </c>
      <c r="H64" s="1">
        <v>88</v>
      </c>
      <c r="I64" s="89">
        <v>47</v>
      </c>
      <c r="J64"/>
      <c r="K64" s="80"/>
      <c r="L64" s="80"/>
      <c r="M64" s="80"/>
    </row>
    <row r="65" spans="1:34" s="42" customFormat="1" x14ac:dyDescent="0.2">
      <c r="A65" s="275"/>
      <c r="B65" s="139" t="s">
        <v>55</v>
      </c>
      <c r="C65" s="7" t="s">
        <v>14</v>
      </c>
      <c r="D65" s="159">
        <v>250</v>
      </c>
      <c r="E65" s="159">
        <v>11.25</v>
      </c>
      <c r="F65" s="159">
        <v>10</v>
      </c>
      <c r="G65" s="14">
        <v>22.5</v>
      </c>
      <c r="H65" s="159">
        <v>137.5</v>
      </c>
      <c r="I65" s="166">
        <v>119</v>
      </c>
      <c r="K65" s="99"/>
      <c r="L65" s="99"/>
      <c r="M65" s="99"/>
      <c r="N65"/>
      <c r="O65"/>
      <c r="P65"/>
      <c r="Q65"/>
      <c r="R65"/>
    </row>
    <row r="66" spans="1:34" x14ac:dyDescent="0.2">
      <c r="A66" s="275"/>
      <c r="B66" s="118" t="s">
        <v>67</v>
      </c>
      <c r="C66" s="32" t="s">
        <v>14</v>
      </c>
      <c r="D66" s="32">
        <v>280</v>
      </c>
      <c r="E66" s="32">
        <v>17.220000000000002</v>
      </c>
      <c r="F66" s="151">
        <v>11.666666666666666</v>
      </c>
      <c r="G66" s="150">
        <v>45</v>
      </c>
      <c r="H66" s="150">
        <v>411.25</v>
      </c>
      <c r="I66" s="88">
        <v>375</v>
      </c>
      <c r="J66"/>
      <c r="K66" s="80"/>
      <c r="L66" s="80"/>
      <c r="M66" s="80"/>
      <c r="N66" s="42"/>
      <c r="O66" s="42"/>
      <c r="P66" s="42"/>
      <c r="Q66" s="42"/>
      <c r="R66" s="42"/>
    </row>
    <row r="67" spans="1:34" x14ac:dyDescent="0.2">
      <c r="A67" s="275"/>
      <c r="B67" s="106" t="s">
        <v>46</v>
      </c>
      <c r="C67" s="8" t="s">
        <v>14</v>
      </c>
      <c r="D67" s="32">
        <v>200</v>
      </c>
      <c r="E67" s="1">
        <v>0.6</v>
      </c>
      <c r="F67" s="1">
        <v>0</v>
      </c>
      <c r="G67" s="1">
        <v>20.100000000000001</v>
      </c>
      <c r="H67" s="1">
        <v>84</v>
      </c>
      <c r="I67" s="88">
        <v>495</v>
      </c>
      <c r="J67"/>
    </row>
    <row r="68" spans="1:34" x14ac:dyDescent="0.2">
      <c r="A68" s="275"/>
      <c r="B68" s="106" t="s">
        <v>15</v>
      </c>
      <c r="C68" s="8" t="s">
        <v>14</v>
      </c>
      <c r="D68" s="32">
        <v>40</v>
      </c>
      <c r="E68" s="1">
        <v>2.64</v>
      </c>
      <c r="F68" s="1">
        <v>0.47999999999999993</v>
      </c>
      <c r="G68" s="1">
        <v>13.6</v>
      </c>
      <c r="H68" s="1">
        <v>72.400000000000006</v>
      </c>
      <c r="I68" s="174">
        <v>110</v>
      </c>
      <c r="J68"/>
    </row>
    <row r="69" spans="1:34" s="29" customFormat="1" x14ac:dyDescent="0.2">
      <c r="A69" s="275"/>
      <c r="B69" s="106" t="s">
        <v>30</v>
      </c>
      <c r="C69" s="8" t="s">
        <v>14</v>
      </c>
      <c r="D69" s="32">
        <v>30</v>
      </c>
      <c r="E69" s="1">
        <v>2.25</v>
      </c>
      <c r="F69" s="1">
        <v>0.87</v>
      </c>
      <c r="G69" s="1">
        <v>15.4</v>
      </c>
      <c r="H69" s="1">
        <v>78.599999999999994</v>
      </c>
      <c r="I69" s="175">
        <v>111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x14ac:dyDescent="0.2">
      <c r="A70" s="275"/>
      <c r="B70" s="107" t="s">
        <v>11</v>
      </c>
      <c r="C70" s="26" t="s">
        <v>14</v>
      </c>
      <c r="D70" s="26">
        <f>SUM(D64:D69)</f>
        <v>900</v>
      </c>
      <c r="E70" s="5">
        <f>SUM(E64:E69)</f>
        <v>35.626666666666672</v>
      </c>
      <c r="F70" s="5">
        <f>SUM(F64:F69)</f>
        <v>29.183333333333337</v>
      </c>
      <c r="G70" s="5">
        <f>SUM(G64:G69)</f>
        <v>123.26666666666668</v>
      </c>
      <c r="H70" s="5">
        <f>SUM(H64:H69)</f>
        <v>871.75</v>
      </c>
      <c r="I70" s="88"/>
      <c r="J70"/>
      <c r="K70" s="94"/>
      <c r="L70" s="94"/>
      <c r="M70" s="94"/>
      <c r="N70" s="94"/>
      <c r="O70" s="94"/>
      <c r="P70" s="94"/>
      <c r="Q70" s="94"/>
      <c r="R70" s="29"/>
    </row>
    <row r="71" spans="1:34" x14ac:dyDescent="0.2">
      <c r="A71" s="238"/>
      <c r="B71" s="108" t="s">
        <v>12</v>
      </c>
      <c r="C71" s="3"/>
      <c r="D71" s="152"/>
      <c r="E71" s="5">
        <f t="shared" ref="E71:G71" si="3">E62+E70</f>
        <v>57.924444444444447</v>
      </c>
      <c r="F71" s="5">
        <f t="shared" si="3"/>
        <v>58.212222222222223</v>
      </c>
      <c r="G71" s="5">
        <f t="shared" si="3"/>
        <v>160.49688888888892</v>
      </c>
      <c r="H71" s="5">
        <f>H62+H70</f>
        <v>1412.9233333333334</v>
      </c>
      <c r="I71" s="184"/>
      <c r="J71"/>
    </row>
    <row r="72" spans="1:34" x14ac:dyDescent="0.2">
      <c r="A72" s="164" t="s">
        <v>19</v>
      </c>
      <c r="B72" s="27" t="s">
        <v>0</v>
      </c>
      <c r="C72" s="27"/>
      <c r="D72" s="28"/>
      <c r="E72" s="28"/>
      <c r="F72" s="28"/>
      <c r="G72" s="28"/>
      <c r="H72" s="28"/>
      <c r="I72" s="182"/>
      <c r="J72"/>
    </row>
    <row r="73" spans="1:34" x14ac:dyDescent="0.2">
      <c r="A73" s="185"/>
      <c r="B73" s="116" t="s">
        <v>44</v>
      </c>
      <c r="C73" s="24" t="s">
        <v>14</v>
      </c>
      <c r="D73" s="32">
        <v>220</v>
      </c>
      <c r="E73" s="14">
        <v>13.005882352941176</v>
      </c>
      <c r="F73" s="14">
        <v>11.129411764705882</v>
      </c>
      <c r="G73" s="14">
        <v>34.294117647058826</v>
      </c>
      <c r="H73" s="14">
        <v>434.8235294117647</v>
      </c>
      <c r="I73" s="89">
        <v>259</v>
      </c>
      <c r="J73"/>
      <c r="K73" s="80"/>
      <c r="L73" s="80"/>
      <c r="M73" s="80"/>
    </row>
    <row r="74" spans="1:34" x14ac:dyDescent="0.2">
      <c r="A74" s="185"/>
      <c r="B74" s="100" t="s">
        <v>1</v>
      </c>
      <c r="C74" s="43" t="s">
        <v>14</v>
      </c>
      <c r="D74" s="44">
        <v>200</v>
      </c>
      <c r="E74" s="45">
        <v>0.2</v>
      </c>
      <c r="F74" s="45">
        <v>0.1</v>
      </c>
      <c r="G74" s="45">
        <v>9.3000000000000007</v>
      </c>
      <c r="H74" s="45">
        <v>38</v>
      </c>
      <c r="I74" s="87">
        <v>457</v>
      </c>
      <c r="J74"/>
    </row>
    <row r="75" spans="1:34" x14ac:dyDescent="0.2">
      <c r="A75" s="275"/>
      <c r="B75" s="101" t="s">
        <v>30</v>
      </c>
      <c r="C75" s="8" t="s">
        <v>14</v>
      </c>
      <c r="D75" s="32">
        <v>30</v>
      </c>
      <c r="E75" s="1">
        <v>2.25</v>
      </c>
      <c r="F75" s="1">
        <v>0.87</v>
      </c>
      <c r="G75" s="1">
        <v>15.4</v>
      </c>
      <c r="H75" s="1">
        <v>78.599999999999994</v>
      </c>
      <c r="I75" s="88">
        <v>111</v>
      </c>
      <c r="J75"/>
    </row>
    <row r="76" spans="1:34" x14ac:dyDescent="0.2">
      <c r="A76" s="275"/>
      <c r="B76" s="118" t="s">
        <v>125</v>
      </c>
      <c r="C76" s="8" t="s">
        <v>14</v>
      </c>
      <c r="D76" s="32">
        <v>100</v>
      </c>
      <c r="E76" s="1">
        <v>0.4</v>
      </c>
      <c r="F76" s="1">
        <v>0.4</v>
      </c>
      <c r="G76" s="1">
        <v>9.8000000000000007</v>
      </c>
      <c r="H76" s="1">
        <v>44</v>
      </c>
      <c r="I76" s="88">
        <v>82</v>
      </c>
      <c r="J76"/>
    </row>
    <row r="77" spans="1:34" ht="16.5" customHeight="1" x14ac:dyDescent="0.2">
      <c r="A77" s="275"/>
      <c r="B77" s="103" t="s">
        <v>2</v>
      </c>
      <c r="C77" s="7" t="s">
        <v>14</v>
      </c>
      <c r="D77" s="195">
        <f>SUM(D73:D76)</f>
        <v>550</v>
      </c>
      <c r="E77" s="16">
        <f>SUM(E73:E76)</f>
        <v>15.855882352941176</v>
      </c>
      <c r="F77" s="16">
        <f>SUM(F73:F76)</f>
        <v>12.499411764705881</v>
      </c>
      <c r="G77" s="16">
        <f>SUM(G73:G76)</f>
        <v>68.794117647058826</v>
      </c>
      <c r="H77" s="16">
        <f>SUM(H73:H76)</f>
        <v>595.42352941176466</v>
      </c>
      <c r="I77" s="171"/>
      <c r="J77"/>
    </row>
    <row r="78" spans="1:34" ht="18.75" customHeight="1" x14ac:dyDescent="0.2">
      <c r="A78" s="275"/>
      <c r="B78" s="114" t="s">
        <v>3</v>
      </c>
      <c r="C78" s="13"/>
      <c r="D78" s="20"/>
      <c r="E78" s="14"/>
      <c r="F78" s="14"/>
      <c r="G78" s="14"/>
      <c r="H78" s="14"/>
      <c r="I78" s="166"/>
      <c r="J78"/>
    </row>
    <row r="79" spans="1:34" ht="25.5" x14ac:dyDescent="0.2">
      <c r="A79" s="170"/>
      <c r="B79" s="105" t="s">
        <v>42</v>
      </c>
      <c r="C79" s="24" t="s">
        <v>14</v>
      </c>
      <c r="D79" s="159">
        <v>100</v>
      </c>
      <c r="E79" s="14">
        <v>1.75</v>
      </c>
      <c r="F79" s="14">
        <v>6.1833333333333336</v>
      </c>
      <c r="G79" s="14">
        <v>9.25</v>
      </c>
      <c r="H79" s="14">
        <v>100</v>
      </c>
      <c r="I79" s="166">
        <v>42</v>
      </c>
      <c r="J79"/>
      <c r="K79" s="80"/>
      <c r="L79" s="80"/>
      <c r="M79" s="80"/>
    </row>
    <row r="80" spans="1:34" x14ac:dyDescent="0.2">
      <c r="A80" s="238"/>
      <c r="B80" s="105" t="s">
        <v>69</v>
      </c>
      <c r="C80" s="43" t="s">
        <v>14</v>
      </c>
      <c r="D80" s="159">
        <v>250</v>
      </c>
      <c r="E80" s="155">
        <v>7.7874999999999996</v>
      </c>
      <c r="F80" s="155">
        <v>10</v>
      </c>
      <c r="G80" s="155">
        <v>23.75</v>
      </c>
      <c r="H80" s="155">
        <v>150</v>
      </c>
      <c r="I80" s="166">
        <v>95</v>
      </c>
      <c r="J80"/>
      <c r="K80" s="80"/>
      <c r="L80" s="80"/>
      <c r="M80" s="80"/>
    </row>
    <row r="81" spans="1:34" ht="14.25" customHeight="1" x14ac:dyDescent="0.2">
      <c r="A81" s="276"/>
      <c r="B81" s="105" t="s">
        <v>45</v>
      </c>
      <c r="C81" s="8" t="s">
        <v>14</v>
      </c>
      <c r="D81" s="32">
        <v>100</v>
      </c>
      <c r="E81" s="1">
        <v>20</v>
      </c>
      <c r="F81" s="1">
        <v>18</v>
      </c>
      <c r="G81" s="1">
        <v>11.111111111111111</v>
      </c>
      <c r="H81" s="1">
        <v>284.44444444444446</v>
      </c>
      <c r="I81" s="88">
        <v>372</v>
      </c>
      <c r="J81"/>
    </row>
    <row r="82" spans="1:34" x14ac:dyDescent="0.2">
      <c r="A82" s="276"/>
      <c r="B82" s="106" t="s">
        <v>48</v>
      </c>
      <c r="C82" s="8" t="s">
        <v>14</v>
      </c>
      <c r="D82" s="32">
        <v>180</v>
      </c>
      <c r="E82" s="1">
        <v>4.8600000000000003</v>
      </c>
      <c r="F82" s="1">
        <v>7.2</v>
      </c>
      <c r="G82" s="1">
        <v>20.440000000000001</v>
      </c>
      <c r="H82" s="1">
        <v>193.2</v>
      </c>
      <c r="I82" s="88">
        <v>377</v>
      </c>
      <c r="J82"/>
      <c r="K82" s="80"/>
      <c r="L82" s="80"/>
      <c r="M82" s="80"/>
    </row>
    <row r="83" spans="1:34" x14ac:dyDescent="0.2">
      <c r="A83" s="276"/>
      <c r="B83" s="106" t="s">
        <v>31</v>
      </c>
      <c r="C83" s="7" t="s">
        <v>14</v>
      </c>
      <c r="D83" s="32">
        <v>200</v>
      </c>
      <c r="E83" s="1">
        <v>0.7</v>
      </c>
      <c r="F83" s="1">
        <v>0.3</v>
      </c>
      <c r="G83" s="1">
        <v>18.3</v>
      </c>
      <c r="H83" s="1">
        <v>78</v>
      </c>
      <c r="I83" s="88">
        <v>496</v>
      </c>
      <c r="J83"/>
    </row>
    <row r="84" spans="1:34" x14ac:dyDescent="0.2">
      <c r="A84" s="276"/>
      <c r="B84" s="106" t="s">
        <v>15</v>
      </c>
      <c r="C84" s="8" t="s">
        <v>14</v>
      </c>
      <c r="D84" s="32">
        <v>40</v>
      </c>
      <c r="E84" s="1">
        <v>2.64</v>
      </c>
      <c r="F84" s="1">
        <v>0.47999999999999993</v>
      </c>
      <c r="G84" s="1">
        <v>13.6</v>
      </c>
      <c r="H84" s="1">
        <v>72.400000000000006</v>
      </c>
      <c r="I84" s="174">
        <v>110</v>
      </c>
      <c r="J84"/>
    </row>
    <row r="85" spans="1:34" x14ac:dyDescent="0.2">
      <c r="A85" s="276"/>
      <c r="B85" s="106" t="s">
        <v>30</v>
      </c>
      <c r="C85" s="8" t="s">
        <v>14</v>
      </c>
      <c r="D85" s="32">
        <v>30</v>
      </c>
      <c r="E85" s="1">
        <v>2.25</v>
      </c>
      <c r="F85" s="1">
        <v>0.87</v>
      </c>
      <c r="G85" s="1">
        <v>15.4</v>
      </c>
      <c r="H85" s="1">
        <v>78.599999999999994</v>
      </c>
      <c r="I85" s="175">
        <v>111</v>
      </c>
      <c r="J85"/>
    </row>
    <row r="86" spans="1:34" x14ac:dyDescent="0.2">
      <c r="A86" s="276"/>
      <c r="B86" s="107" t="s">
        <v>11</v>
      </c>
      <c r="C86" s="13"/>
      <c r="D86" s="13">
        <f>SUM(D79:D85)</f>
        <v>900</v>
      </c>
      <c r="E86" s="16">
        <f>SUM(E79:E85)</f>
        <v>39.987500000000004</v>
      </c>
      <c r="F86" s="16">
        <f>SUM(F79:F85)</f>
        <v>43.033333333333331</v>
      </c>
      <c r="G86" s="16">
        <f>SUM(G79:G85)</f>
        <v>111.85111111111111</v>
      </c>
      <c r="H86" s="16">
        <f>SUM(H79:H85)</f>
        <v>956.64444444444439</v>
      </c>
      <c r="I86" s="166"/>
      <c r="J86"/>
    </row>
    <row r="87" spans="1:34" x14ac:dyDescent="0.2">
      <c r="A87" s="238"/>
      <c r="B87" s="108" t="s">
        <v>12</v>
      </c>
      <c r="C87" s="13"/>
      <c r="D87" s="16"/>
      <c r="E87" s="16">
        <f t="shared" ref="E87:H87" si="4">E77+E86</f>
        <v>55.843382352941177</v>
      </c>
      <c r="F87" s="16">
        <f t="shared" si="4"/>
        <v>55.532745098039214</v>
      </c>
      <c r="G87" s="16">
        <f t="shared" si="4"/>
        <v>180.64522875816994</v>
      </c>
      <c r="H87" s="16">
        <f t="shared" si="4"/>
        <v>1552.0679738562089</v>
      </c>
      <c r="I87" s="181"/>
      <c r="J87"/>
    </row>
    <row r="88" spans="1:34" x14ac:dyDescent="0.2">
      <c r="A88" s="164" t="s">
        <v>20</v>
      </c>
      <c r="B88" s="27" t="s">
        <v>0</v>
      </c>
      <c r="C88" s="27"/>
      <c r="D88" s="28"/>
      <c r="E88" s="28"/>
      <c r="F88" s="28"/>
      <c r="G88" s="28"/>
      <c r="H88" s="28"/>
      <c r="I88" s="182"/>
      <c r="J88"/>
    </row>
    <row r="89" spans="1:34" x14ac:dyDescent="0.2">
      <c r="A89" s="186"/>
      <c r="B89" s="70" t="s">
        <v>50</v>
      </c>
      <c r="C89" s="8" t="s">
        <v>14</v>
      </c>
      <c r="D89" s="32">
        <v>210</v>
      </c>
      <c r="E89" s="150">
        <v>6.1833333333333336</v>
      </c>
      <c r="F89" s="150">
        <v>6.5333333333333332</v>
      </c>
      <c r="G89" s="150">
        <v>38.5</v>
      </c>
      <c r="H89" s="150">
        <v>238</v>
      </c>
      <c r="I89" s="88">
        <v>233</v>
      </c>
      <c r="J89"/>
      <c r="K89" s="80"/>
      <c r="L89" s="80"/>
      <c r="M89" s="80"/>
    </row>
    <row r="90" spans="1:34" s="29" customFormat="1" x14ac:dyDescent="0.2">
      <c r="A90" s="186"/>
      <c r="B90" s="116" t="s">
        <v>49</v>
      </c>
      <c r="C90" s="7" t="s">
        <v>14</v>
      </c>
      <c r="D90" s="32">
        <v>200</v>
      </c>
      <c r="E90" s="1">
        <v>3.3</v>
      </c>
      <c r="F90" s="1">
        <v>2.9</v>
      </c>
      <c r="G90" s="1">
        <v>13.8</v>
      </c>
      <c r="H90" s="1">
        <v>94</v>
      </c>
      <c r="I90" s="89">
        <v>462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s="29" customFormat="1" x14ac:dyDescent="0.2">
      <c r="A91" s="186"/>
      <c r="B91" s="100" t="s">
        <v>51</v>
      </c>
      <c r="C91" s="43" t="s">
        <v>14</v>
      </c>
      <c r="D91" s="44">
        <v>10</v>
      </c>
      <c r="E91" s="1">
        <v>0.08</v>
      </c>
      <c r="F91" s="1">
        <v>7.2</v>
      </c>
      <c r="G91" s="1">
        <v>0.13</v>
      </c>
      <c r="H91" s="1">
        <v>73.180000000000007</v>
      </c>
      <c r="I91" s="178">
        <v>79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276"/>
      <c r="B92" s="101" t="s">
        <v>30</v>
      </c>
      <c r="C92" s="8" t="s">
        <v>14</v>
      </c>
      <c r="D92" s="32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88">
        <v>111</v>
      </c>
      <c r="J92"/>
    </row>
    <row r="93" spans="1:34" x14ac:dyDescent="0.2">
      <c r="A93" s="276"/>
      <c r="B93" s="113" t="s">
        <v>124</v>
      </c>
      <c r="C93" s="47" t="s">
        <v>14</v>
      </c>
      <c r="D93" s="32">
        <v>100</v>
      </c>
      <c r="E93" s="14">
        <v>1.8</v>
      </c>
      <c r="F93" s="14">
        <v>0.6</v>
      </c>
      <c r="G93" s="14">
        <v>22.8</v>
      </c>
      <c r="H93" s="14">
        <v>96</v>
      </c>
      <c r="I93" s="178">
        <v>82</v>
      </c>
      <c r="J93"/>
    </row>
    <row r="94" spans="1:34" x14ac:dyDescent="0.2">
      <c r="A94" s="276"/>
      <c r="B94" s="103" t="s">
        <v>2</v>
      </c>
      <c r="C94" s="7" t="s">
        <v>14</v>
      </c>
      <c r="D94" s="152">
        <f>SUM(D89:D93)</f>
        <v>550</v>
      </c>
      <c r="E94" s="5">
        <f>SUM(E89:E93)</f>
        <v>13.613333333333335</v>
      </c>
      <c r="F94" s="5">
        <f>SUM(F89:F93)</f>
        <v>18.103333333333335</v>
      </c>
      <c r="G94" s="5">
        <f>SUM(G89:G93)</f>
        <v>90.63</v>
      </c>
      <c r="H94" s="5">
        <f>SUM(H89:H93)</f>
        <v>579.78</v>
      </c>
      <c r="I94" s="179"/>
      <c r="J94"/>
    </row>
    <row r="95" spans="1:34" x14ac:dyDescent="0.2">
      <c r="A95" s="276"/>
      <c r="B95" s="114" t="s">
        <v>3</v>
      </c>
      <c r="C95" s="26"/>
      <c r="D95" s="32"/>
      <c r="E95" s="11"/>
      <c r="F95" s="11"/>
      <c r="G95" s="11"/>
      <c r="H95" s="11"/>
      <c r="I95" s="88"/>
      <c r="J95"/>
    </row>
    <row r="96" spans="1:34" ht="13.5" customHeight="1" x14ac:dyDescent="0.2">
      <c r="A96" s="170"/>
      <c r="B96" s="105" t="s">
        <v>85</v>
      </c>
      <c r="C96" s="8" t="s">
        <v>14</v>
      </c>
      <c r="D96" s="159">
        <v>100</v>
      </c>
      <c r="E96" s="14">
        <v>1.1000000000000001</v>
      </c>
      <c r="F96" s="14">
        <v>0.2</v>
      </c>
      <c r="G96" s="14">
        <v>3.7999999999999994</v>
      </c>
      <c r="H96" s="14">
        <v>24</v>
      </c>
      <c r="I96" s="90">
        <v>148</v>
      </c>
      <c r="J96"/>
      <c r="K96" s="80"/>
      <c r="L96" s="80"/>
      <c r="M96" s="80"/>
    </row>
    <row r="97" spans="1:34" ht="25.5" x14ac:dyDescent="0.2">
      <c r="A97" s="238"/>
      <c r="B97" s="105" t="s">
        <v>74</v>
      </c>
      <c r="C97" s="43" t="s">
        <v>14</v>
      </c>
      <c r="D97" s="32">
        <v>250</v>
      </c>
      <c r="E97" s="1">
        <v>7.9</v>
      </c>
      <c r="F97" s="1">
        <v>7.65</v>
      </c>
      <c r="G97" s="1">
        <v>22.5</v>
      </c>
      <c r="H97" s="1">
        <v>148.75</v>
      </c>
      <c r="I97" s="88">
        <v>129</v>
      </c>
      <c r="J97"/>
      <c r="K97" s="80"/>
      <c r="L97" s="80"/>
      <c r="M97" s="80"/>
    </row>
    <row r="98" spans="1:34" x14ac:dyDescent="0.2">
      <c r="A98" s="276"/>
      <c r="B98" s="140" t="s">
        <v>75</v>
      </c>
      <c r="C98" s="8" t="s">
        <v>14</v>
      </c>
      <c r="D98" s="32">
        <v>100</v>
      </c>
      <c r="E98" s="14">
        <v>13.666666666666666</v>
      </c>
      <c r="F98" s="14">
        <v>12.222222222222221</v>
      </c>
      <c r="G98" s="14">
        <v>6.666666666666667</v>
      </c>
      <c r="H98" s="14">
        <v>191.11111111111111</v>
      </c>
      <c r="I98" s="166" t="s">
        <v>38</v>
      </c>
      <c r="J98"/>
      <c r="K98" s="80"/>
      <c r="L98" s="80"/>
      <c r="M98" s="80"/>
    </row>
    <row r="99" spans="1:34" x14ac:dyDescent="0.2">
      <c r="A99" s="276"/>
      <c r="B99" s="120" t="s">
        <v>47</v>
      </c>
      <c r="C99" s="8" t="s">
        <v>14</v>
      </c>
      <c r="D99" s="159">
        <v>180</v>
      </c>
      <c r="E99" s="14">
        <v>4.4400000000000004</v>
      </c>
      <c r="F99" s="14">
        <v>6.516</v>
      </c>
      <c r="G99" s="14">
        <v>56.62</v>
      </c>
      <c r="H99" s="14">
        <v>263.16000000000003</v>
      </c>
      <c r="I99" s="166">
        <v>385</v>
      </c>
      <c r="J99"/>
      <c r="K99" s="80"/>
      <c r="L99" s="80"/>
      <c r="M99" s="80"/>
    </row>
    <row r="100" spans="1:34" x14ac:dyDescent="0.2">
      <c r="A100" s="276"/>
      <c r="B100" s="101" t="s">
        <v>33</v>
      </c>
      <c r="C100" s="8" t="s">
        <v>14</v>
      </c>
      <c r="D100" s="32">
        <v>200</v>
      </c>
      <c r="E100" s="1">
        <v>1.4</v>
      </c>
      <c r="F100" s="1">
        <v>0</v>
      </c>
      <c r="G100" s="1">
        <v>29</v>
      </c>
      <c r="H100" s="1">
        <v>122</v>
      </c>
      <c r="I100" s="88">
        <v>503</v>
      </c>
      <c r="J100"/>
    </row>
    <row r="101" spans="1:34" x14ac:dyDescent="0.2">
      <c r="A101" s="276"/>
      <c r="B101" s="106" t="s">
        <v>15</v>
      </c>
      <c r="C101" s="7" t="s">
        <v>14</v>
      </c>
      <c r="D101" s="32">
        <v>40</v>
      </c>
      <c r="E101" s="1">
        <v>2.64</v>
      </c>
      <c r="F101" s="1">
        <v>0.47999999999999993</v>
      </c>
      <c r="G101" s="1">
        <v>13.6</v>
      </c>
      <c r="H101" s="1">
        <v>72.400000000000006</v>
      </c>
      <c r="I101" s="174">
        <v>110</v>
      </c>
      <c r="J101"/>
    </row>
    <row r="102" spans="1:34" x14ac:dyDescent="0.2">
      <c r="A102" s="276"/>
      <c r="B102" s="106" t="s">
        <v>30</v>
      </c>
      <c r="C102" s="8" t="s">
        <v>14</v>
      </c>
      <c r="D102" s="32">
        <v>30</v>
      </c>
      <c r="E102" s="1">
        <v>2.25</v>
      </c>
      <c r="F102" s="1">
        <v>0.87</v>
      </c>
      <c r="G102" s="1">
        <v>15.4</v>
      </c>
      <c r="H102" s="1">
        <v>78.599999999999994</v>
      </c>
      <c r="I102" s="175">
        <v>111</v>
      </c>
      <c r="J102"/>
    </row>
    <row r="103" spans="1:34" x14ac:dyDescent="0.2">
      <c r="A103" s="276"/>
      <c r="B103" s="107" t="s">
        <v>11</v>
      </c>
      <c r="C103" s="3"/>
      <c r="D103" s="152">
        <f>SUM(D96:D102)</f>
        <v>900</v>
      </c>
      <c r="E103" s="4">
        <f>SUM(E96:E102)</f>
        <v>33.396666666666661</v>
      </c>
      <c r="F103" s="4">
        <f>SUM(F96:F102)</f>
        <v>27.938222222222223</v>
      </c>
      <c r="G103" s="4">
        <f>SUM(G96:G102)</f>
        <v>147.58666666666667</v>
      </c>
      <c r="H103" s="4">
        <f>SUM(H96:H102)</f>
        <v>900.02111111111117</v>
      </c>
      <c r="I103" s="88"/>
      <c r="J103"/>
    </row>
    <row r="104" spans="1:34" x14ac:dyDescent="0.2">
      <c r="A104" s="276"/>
      <c r="B104" s="108" t="s">
        <v>12</v>
      </c>
      <c r="C104" s="19"/>
      <c r="D104" s="152"/>
      <c r="E104" s="5">
        <f>E94+E103</f>
        <v>47.01</v>
      </c>
      <c r="F104" s="5">
        <f t="shared" ref="F104:G104" si="5">F94+F103</f>
        <v>46.041555555555561</v>
      </c>
      <c r="G104" s="5">
        <f t="shared" si="5"/>
        <v>238.21666666666667</v>
      </c>
      <c r="H104" s="5">
        <f>H94+H103</f>
        <v>1479.8011111111111</v>
      </c>
      <c r="I104" s="184"/>
      <c r="J104"/>
    </row>
    <row r="105" spans="1:34" x14ac:dyDescent="0.2">
      <c r="A105" s="164" t="s">
        <v>21</v>
      </c>
      <c r="B105" s="27" t="s">
        <v>0</v>
      </c>
      <c r="C105" s="76"/>
      <c r="D105" s="28"/>
      <c r="E105" s="28"/>
      <c r="F105" s="28"/>
      <c r="G105" s="28"/>
      <c r="H105" s="28"/>
      <c r="I105" s="182"/>
      <c r="J105"/>
    </row>
    <row r="106" spans="1:34" x14ac:dyDescent="0.2">
      <c r="A106" s="185"/>
      <c r="B106" s="101" t="s">
        <v>53</v>
      </c>
      <c r="C106" s="7" t="s">
        <v>14</v>
      </c>
      <c r="D106" s="35">
        <v>210</v>
      </c>
      <c r="E106" s="1">
        <v>5.833333333333333</v>
      </c>
      <c r="F106" s="1">
        <v>7</v>
      </c>
      <c r="G106" s="1">
        <v>28.116666666666667</v>
      </c>
      <c r="H106" s="1">
        <v>241.5</v>
      </c>
      <c r="I106" s="89">
        <v>229</v>
      </c>
      <c r="J106"/>
      <c r="K106" s="80"/>
      <c r="L106" s="80"/>
      <c r="M106" s="80"/>
    </row>
    <row r="107" spans="1:34" x14ac:dyDescent="0.2">
      <c r="A107" s="185"/>
      <c r="B107" s="112" t="s">
        <v>10</v>
      </c>
      <c r="C107" s="43" t="s">
        <v>14</v>
      </c>
      <c r="D107" s="54">
        <v>200</v>
      </c>
      <c r="E107" s="1">
        <v>2.8</v>
      </c>
      <c r="F107" s="1">
        <v>2.5</v>
      </c>
      <c r="G107" s="1">
        <v>13.6</v>
      </c>
      <c r="H107" s="1">
        <v>88</v>
      </c>
      <c r="I107" s="165">
        <v>465</v>
      </c>
      <c r="J107"/>
    </row>
    <row r="108" spans="1:34" x14ac:dyDescent="0.2">
      <c r="A108" s="276"/>
      <c r="B108" s="101" t="s">
        <v>30</v>
      </c>
      <c r="C108" s="8" t="s">
        <v>14</v>
      </c>
      <c r="D108" s="32">
        <v>30</v>
      </c>
      <c r="E108" s="1">
        <v>2.25</v>
      </c>
      <c r="F108" s="1">
        <v>0.87</v>
      </c>
      <c r="G108" s="1">
        <v>15.4</v>
      </c>
      <c r="H108" s="1">
        <v>78.599999999999994</v>
      </c>
      <c r="I108" s="88">
        <v>111</v>
      </c>
      <c r="J108"/>
    </row>
    <row r="109" spans="1:34" x14ac:dyDescent="0.2">
      <c r="A109" s="276"/>
      <c r="B109" s="111" t="s">
        <v>37</v>
      </c>
      <c r="C109" s="78" t="s">
        <v>14</v>
      </c>
      <c r="D109" s="78">
        <v>15</v>
      </c>
      <c r="E109" s="78">
        <v>3.5</v>
      </c>
      <c r="F109" s="78">
        <v>4.4000000000000004</v>
      </c>
      <c r="G109" s="78">
        <v>0</v>
      </c>
      <c r="H109" s="78">
        <v>53.7</v>
      </c>
      <c r="I109" s="130">
        <v>75</v>
      </c>
      <c r="J109"/>
    </row>
    <row r="110" spans="1:34" x14ac:dyDescent="0.2">
      <c r="A110" s="276"/>
      <c r="B110" s="113" t="s">
        <v>124</v>
      </c>
      <c r="C110" s="8" t="s">
        <v>14</v>
      </c>
      <c r="D110" s="161">
        <v>100</v>
      </c>
      <c r="E110" s="69">
        <v>0.4</v>
      </c>
      <c r="F110" s="69">
        <v>0.3</v>
      </c>
      <c r="G110" s="69">
        <v>10.3</v>
      </c>
      <c r="H110" s="69">
        <v>47</v>
      </c>
      <c r="I110" s="178">
        <v>82</v>
      </c>
      <c r="J110"/>
    </row>
    <row r="111" spans="1:34" x14ac:dyDescent="0.2">
      <c r="A111" s="276"/>
      <c r="B111" s="103" t="s">
        <v>2</v>
      </c>
      <c r="C111" s="8"/>
      <c r="D111" s="156">
        <f>SUM(D106:D110)</f>
        <v>555</v>
      </c>
      <c r="E111" s="18">
        <f>SUM(E106:E110)</f>
        <v>14.783333333333333</v>
      </c>
      <c r="F111" s="18">
        <f>SUM(F106:F110)</f>
        <v>15.07</v>
      </c>
      <c r="G111" s="18">
        <f>SUM(G106:G110)</f>
        <v>67.416666666666671</v>
      </c>
      <c r="H111" s="18">
        <f>SUM(H106:H110)</f>
        <v>508.8</v>
      </c>
      <c r="I111" s="187"/>
      <c r="J111"/>
    </row>
    <row r="112" spans="1:34" s="29" customFormat="1" x14ac:dyDescent="0.2">
      <c r="A112" s="276"/>
      <c r="B112" s="114" t="s">
        <v>3</v>
      </c>
      <c r="C112" s="8"/>
      <c r="D112" s="10"/>
      <c r="E112" s="18"/>
      <c r="F112" s="18"/>
      <c r="G112" s="18"/>
      <c r="H112" s="18"/>
      <c r="I112" s="187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29" customFormat="1" ht="25.5" x14ac:dyDescent="0.2">
      <c r="A113" s="170"/>
      <c r="B113" s="105" t="s">
        <v>86</v>
      </c>
      <c r="C113" s="7" t="s">
        <v>14</v>
      </c>
      <c r="D113" s="159">
        <v>100</v>
      </c>
      <c r="E113" s="14">
        <v>1</v>
      </c>
      <c r="F113" s="14">
        <v>8.3333333333333339</v>
      </c>
      <c r="G113" s="14">
        <v>3.5</v>
      </c>
      <c r="H113" s="14">
        <v>73.333333333333329</v>
      </c>
      <c r="I113" s="166">
        <v>18</v>
      </c>
      <c r="J113"/>
      <c r="K113" s="80"/>
      <c r="L113" s="80"/>
      <c r="M113" s="80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5" customHeight="1" x14ac:dyDescent="0.2">
      <c r="A114" s="170"/>
      <c r="B114" s="102" t="s">
        <v>68</v>
      </c>
      <c r="C114" s="32" t="s">
        <v>14</v>
      </c>
      <c r="D114" s="32">
        <v>250</v>
      </c>
      <c r="E114" s="1">
        <v>7.625</v>
      </c>
      <c r="F114" s="1">
        <v>9.35</v>
      </c>
      <c r="G114" s="1">
        <v>23.25</v>
      </c>
      <c r="H114" s="1">
        <v>163.75</v>
      </c>
      <c r="I114" s="88">
        <v>100</v>
      </c>
      <c r="J114"/>
      <c r="K114" s="80"/>
      <c r="L114" s="80"/>
      <c r="M114" s="80"/>
    </row>
    <row r="115" spans="1:34" x14ac:dyDescent="0.2">
      <c r="A115" s="275"/>
      <c r="B115" s="97" t="s">
        <v>79</v>
      </c>
      <c r="C115" s="7" t="s">
        <v>14</v>
      </c>
      <c r="D115" s="73">
        <v>100</v>
      </c>
      <c r="E115" s="14">
        <v>20</v>
      </c>
      <c r="F115" s="14">
        <v>19.5</v>
      </c>
      <c r="G115" s="14">
        <v>3.3</v>
      </c>
      <c r="H115" s="14">
        <v>258</v>
      </c>
      <c r="I115" s="166">
        <v>327</v>
      </c>
      <c r="J115"/>
    </row>
    <row r="116" spans="1:34" ht="15.6" customHeight="1" x14ac:dyDescent="0.2">
      <c r="A116" s="275"/>
      <c r="B116" s="121" t="s">
        <v>32</v>
      </c>
      <c r="C116" s="23" t="s">
        <v>14</v>
      </c>
      <c r="D116" s="78">
        <v>180</v>
      </c>
      <c r="E116" s="45">
        <v>10.260000000000002</v>
      </c>
      <c r="F116" s="45">
        <v>9.36</v>
      </c>
      <c r="G116" s="45">
        <v>44.4</v>
      </c>
      <c r="H116" s="45">
        <v>303.60000000000002</v>
      </c>
      <c r="I116" s="87">
        <v>202</v>
      </c>
      <c r="J116"/>
      <c r="K116" s="80"/>
      <c r="L116" s="80"/>
      <c r="M116" s="80"/>
    </row>
    <row r="117" spans="1:34" x14ac:dyDescent="0.2">
      <c r="A117" s="275"/>
      <c r="B117" s="106" t="s">
        <v>77</v>
      </c>
      <c r="C117" s="8" t="s">
        <v>14</v>
      </c>
      <c r="D117" s="32">
        <v>200</v>
      </c>
      <c r="E117" s="1">
        <v>0.6</v>
      </c>
      <c r="F117" s="1">
        <v>0</v>
      </c>
      <c r="G117" s="1">
        <v>9.6999999999999993</v>
      </c>
      <c r="H117" s="1">
        <v>40</v>
      </c>
      <c r="I117" s="88">
        <v>494</v>
      </c>
      <c r="J117"/>
    </row>
    <row r="118" spans="1:34" x14ac:dyDescent="0.2">
      <c r="A118" s="275"/>
      <c r="B118" s="106" t="s">
        <v>15</v>
      </c>
      <c r="C118" s="7" t="s">
        <v>14</v>
      </c>
      <c r="D118" s="32">
        <v>40</v>
      </c>
      <c r="E118" s="1">
        <v>2.64</v>
      </c>
      <c r="F118" s="1">
        <v>0.47999999999999993</v>
      </c>
      <c r="G118" s="1">
        <v>13.6</v>
      </c>
      <c r="H118" s="1">
        <v>72.400000000000006</v>
      </c>
      <c r="I118" s="174">
        <v>110</v>
      </c>
      <c r="J118"/>
    </row>
    <row r="119" spans="1:34" x14ac:dyDescent="0.2">
      <c r="A119" s="275"/>
      <c r="B119" s="106" t="s">
        <v>30</v>
      </c>
      <c r="C119" s="8" t="s">
        <v>14</v>
      </c>
      <c r="D119" s="32">
        <v>30</v>
      </c>
      <c r="E119" s="1">
        <v>2.25</v>
      </c>
      <c r="F119" s="1">
        <v>0.87</v>
      </c>
      <c r="G119" s="1">
        <v>15.4</v>
      </c>
      <c r="H119" s="1">
        <v>78.599999999999994</v>
      </c>
      <c r="I119" s="175">
        <v>111</v>
      </c>
      <c r="J119"/>
    </row>
    <row r="120" spans="1:34" x14ac:dyDescent="0.2">
      <c r="A120" s="275"/>
      <c r="B120" s="107" t="s">
        <v>11</v>
      </c>
      <c r="C120" s="26" t="s">
        <v>14</v>
      </c>
      <c r="D120" s="26">
        <f>SUM(D113:D119)</f>
        <v>900</v>
      </c>
      <c r="E120" s="5">
        <f>SUM(E113:E119)</f>
        <v>44.375000000000007</v>
      </c>
      <c r="F120" s="5">
        <f>SUM(F113:F119)</f>
        <v>47.893333333333331</v>
      </c>
      <c r="G120" s="5">
        <f>SUM(G113:G119)</f>
        <v>113.15</v>
      </c>
      <c r="H120" s="5">
        <f>SUM(H113:H119)</f>
        <v>989.68333333333339</v>
      </c>
      <c r="I120" s="88"/>
      <c r="J120"/>
    </row>
    <row r="121" spans="1:34" x14ac:dyDescent="0.2">
      <c r="A121" s="238"/>
      <c r="B121" s="108" t="s">
        <v>12</v>
      </c>
      <c r="C121" s="3"/>
      <c r="D121" s="152"/>
      <c r="E121" s="5">
        <f t="shared" ref="E121:H121" si="6">E111+E120</f>
        <v>59.158333333333339</v>
      </c>
      <c r="F121" s="5">
        <f t="shared" si="6"/>
        <v>62.963333333333331</v>
      </c>
      <c r="G121" s="5">
        <f t="shared" si="6"/>
        <v>180.56666666666666</v>
      </c>
      <c r="H121" s="5">
        <f t="shared" si="6"/>
        <v>1498.4833333333333</v>
      </c>
      <c r="I121" s="184"/>
      <c r="J121"/>
    </row>
    <row r="122" spans="1:34" x14ac:dyDescent="0.2">
      <c r="A122" s="164" t="s">
        <v>22</v>
      </c>
      <c r="B122" s="27" t="s">
        <v>0</v>
      </c>
      <c r="C122" s="27"/>
      <c r="D122" s="28"/>
      <c r="E122" s="28"/>
      <c r="F122" s="28"/>
      <c r="G122" s="28"/>
      <c r="H122" s="28"/>
      <c r="I122" s="182"/>
      <c r="J122"/>
    </row>
    <row r="123" spans="1:34" ht="25.5" x14ac:dyDescent="0.2">
      <c r="A123" s="185"/>
      <c r="B123" s="101" t="s">
        <v>54</v>
      </c>
      <c r="C123" s="8" t="s">
        <v>14</v>
      </c>
      <c r="D123" s="159">
        <v>220</v>
      </c>
      <c r="E123" s="14">
        <v>32.728235294117646</v>
      </c>
      <c r="F123" s="14">
        <v>17.147058823529413</v>
      </c>
      <c r="G123" s="14">
        <v>43.611764705882358</v>
      </c>
      <c r="H123" s="14">
        <v>462</v>
      </c>
      <c r="I123" s="89">
        <v>279</v>
      </c>
      <c r="J123"/>
      <c r="K123" s="80"/>
      <c r="L123" s="80"/>
      <c r="M123" s="80"/>
    </row>
    <row r="124" spans="1:34" x14ac:dyDescent="0.2">
      <c r="A124" s="185"/>
      <c r="B124" s="118" t="s">
        <v>1</v>
      </c>
      <c r="C124" s="7" t="s">
        <v>14</v>
      </c>
      <c r="D124" s="159">
        <v>200</v>
      </c>
      <c r="E124" s="14">
        <v>0.2</v>
      </c>
      <c r="F124" s="14">
        <v>0.1</v>
      </c>
      <c r="G124" s="14">
        <v>9.3000000000000007</v>
      </c>
      <c r="H124" s="14">
        <v>38</v>
      </c>
      <c r="I124" s="178">
        <v>457</v>
      </c>
      <c r="J124"/>
    </row>
    <row r="125" spans="1:34" x14ac:dyDescent="0.2">
      <c r="A125" s="275"/>
      <c r="B125" s="101" t="s">
        <v>30</v>
      </c>
      <c r="C125" s="8" t="s">
        <v>14</v>
      </c>
      <c r="D125" s="32">
        <v>30</v>
      </c>
      <c r="E125" s="1">
        <v>2.25</v>
      </c>
      <c r="F125" s="1">
        <v>0.87</v>
      </c>
      <c r="G125" s="1">
        <v>15.4</v>
      </c>
      <c r="H125" s="1">
        <v>78.599999999999994</v>
      </c>
      <c r="I125" s="88">
        <v>111</v>
      </c>
      <c r="J125"/>
    </row>
    <row r="126" spans="1:34" x14ac:dyDescent="0.2">
      <c r="A126" s="275"/>
      <c r="B126" s="118" t="s">
        <v>125</v>
      </c>
      <c r="C126" s="8" t="s">
        <v>14</v>
      </c>
      <c r="D126" s="38">
        <v>100</v>
      </c>
      <c r="E126" s="1">
        <v>0.4</v>
      </c>
      <c r="F126" s="1">
        <v>0.4</v>
      </c>
      <c r="G126" s="1">
        <v>9.8000000000000007</v>
      </c>
      <c r="H126" s="1">
        <v>44</v>
      </c>
      <c r="I126" s="88">
        <v>82</v>
      </c>
      <c r="J126"/>
    </row>
    <row r="127" spans="1:34" x14ac:dyDescent="0.2">
      <c r="A127" s="275"/>
      <c r="B127" s="103" t="s">
        <v>2</v>
      </c>
      <c r="C127" s="8" t="s">
        <v>14</v>
      </c>
      <c r="D127" s="26">
        <f>SUM(D123:D126)</f>
        <v>550</v>
      </c>
      <c r="E127" s="5">
        <f>SUM(E123:E126)</f>
        <v>35.578235294117647</v>
      </c>
      <c r="F127" s="5">
        <f>SUM(F123:F126)</f>
        <v>18.517058823529414</v>
      </c>
      <c r="G127" s="5">
        <f>SUM(G123:G126)</f>
        <v>78.111764705882365</v>
      </c>
      <c r="H127" s="5">
        <f>SUM(H123:H126)</f>
        <v>622.6</v>
      </c>
      <c r="I127" s="89"/>
      <c r="J127"/>
      <c r="K127" s="134"/>
      <c r="L127" s="135"/>
      <c r="M127" s="136"/>
    </row>
    <row r="128" spans="1:34" x14ac:dyDescent="0.2">
      <c r="A128" s="275"/>
      <c r="B128" s="114" t="s">
        <v>3</v>
      </c>
      <c r="C128" s="25"/>
      <c r="D128" s="5"/>
      <c r="E128" s="5"/>
      <c r="F128" s="5"/>
      <c r="G128" s="5"/>
      <c r="H128" s="5"/>
      <c r="I128" s="179"/>
      <c r="J128"/>
      <c r="K128" s="137"/>
      <c r="L128" s="135"/>
      <c r="M128" s="73"/>
    </row>
    <row r="129" spans="1:34" ht="17.25" customHeight="1" x14ac:dyDescent="0.2">
      <c r="A129" s="239"/>
      <c r="B129" s="101" t="s">
        <v>59</v>
      </c>
      <c r="C129" s="24" t="s">
        <v>14</v>
      </c>
      <c r="D129" s="32">
        <v>100</v>
      </c>
      <c r="E129" s="157">
        <v>1.5</v>
      </c>
      <c r="F129" s="157">
        <v>6</v>
      </c>
      <c r="G129" s="157">
        <v>8.8333333333333339</v>
      </c>
      <c r="H129" s="157">
        <v>71.666666666666671</v>
      </c>
      <c r="I129" s="193">
        <v>25</v>
      </c>
      <c r="J129"/>
      <c r="K129" s="80"/>
      <c r="L129" s="80"/>
      <c r="M129" s="80"/>
    </row>
    <row r="130" spans="1:34" x14ac:dyDescent="0.2">
      <c r="A130" s="170"/>
      <c r="B130" s="118" t="s">
        <v>60</v>
      </c>
      <c r="C130" s="7" t="s">
        <v>14</v>
      </c>
      <c r="D130" s="159">
        <v>250</v>
      </c>
      <c r="E130" s="14">
        <v>7.5</v>
      </c>
      <c r="F130" s="14">
        <v>2.5</v>
      </c>
      <c r="G130" s="14">
        <v>20</v>
      </c>
      <c r="H130" s="14">
        <v>91.25</v>
      </c>
      <c r="I130" s="89">
        <v>121</v>
      </c>
      <c r="J130"/>
      <c r="K130" s="80"/>
      <c r="L130" s="80"/>
      <c r="M130" s="80"/>
    </row>
    <row r="131" spans="1:34" x14ac:dyDescent="0.2">
      <c r="A131" s="238"/>
      <c r="B131" s="105" t="s">
        <v>45</v>
      </c>
      <c r="C131" s="8" t="s">
        <v>14</v>
      </c>
      <c r="D131" s="32">
        <v>100</v>
      </c>
      <c r="E131" s="1">
        <v>20</v>
      </c>
      <c r="F131" s="1">
        <v>18</v>
      </c>
      <c r="G131" s="1">
        <v>11.111111111111111</v>
      </c>
      <c r="H131" s="1">
        <v>284.44444444444446</v>
      </c>
      <c r="I131" s="88">
        <v>372</v>
      </c>
      <c r="J131"/>
      <c r="K131" s="80"/>
      <c r="L131" s="80"/>
      <c r="M131" s="80"/>
    </row>
    <row r="132" spans="1:34" s="29" customFormat="1" x14ac:dyDescent="0.2">
      <c r="A132" s="276"/>
      <c r="B132" s="116" t="s">
        <v>41</v>
      </c>
      <c r="C132" s="23" t="s">
        <v>14</v>
      </c>
      <c r="D132" s="71">
        <v>180</v>
      </c>
      <c r="E132" s="142">
        <v>6.66</v>
      </c>
      <c r="F132" s="142">
        <v>5.94</v>
      </c>
      <c r="G132" s="142">
        <v>45.46</v>
      </c>
      <c r="H132" s="60">
        <v>221.4</v>
      </c>
      <c r="I132" s="172">
        <v>256</v>
      </c>
      <c r="J132"/>
      <c r="K132" s="80"/>
      <c r="L132" s="80"/>
      <c r="M132" s="80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x14ac:dyDescent="0.2">
      <c r="A133" s="276"/>
      <c r="B133" s="106" t="s">
        <v>31</v>
      </c>
      <c r="C133" s="7" t="s">
        <v>14</v>
      </c>
      <c r="D133" s="32">
        <v>200</v>
      </c>
      <c r="E133" s="1">
        <v>0.7</v>
      </c>
      <c r="F133" s="1">
        <v>0.3</v>
      </c>
      <c r="G133" s="1">
        <v>18.3</v>
      </c>
      <c r="H133" s="1">
        <v>78</v>
      </c>
      <c r="I133" s="88">
        <v>496</v>
      </c>
      <c r="J133"/>
    </row>
    <row r="134" spans="1:34" x14ac:dyDescent="0.2">
      <c r="A134" s="276"/>
      <c r="B134" s="106" t="s">
        <v>15</v>
      </c>
      <c r="C134" s="7" t="s">
        <v>14</v>
      </c>
      <c r="D134" s="32">
        <v>40</v>
      </c>
      <c r="E134" s="1">
        <v>2.64</v>
      </c>
      <c r="F134" s="1">
        <v>0.47999999999999993</v>
      </c>
      <c r="G134" s="1">
        <v>13.6</v>
      </c>
      <c r="H134" s="1">
        <v>72.400000000000006</v>
      </c>
      <c r="I134" s="174">
        <v>110</v>
      </c>
      <c r="J134"/>
    </row>
    <row r="135" spans="1:34" x14ac:dyDescent="0.2">
      <c r="A135" s="276"/>
      <c r="B135" s="106" t="s">
        <v>30</v>
      </c>
      <c r="C135" s="8" t="s">
        <v>14</v>
      </c>
      <c r="D135" s="32">
        <v>30</v>
      </c>
      <c r="E135" s="1">
        <v>2.25</v>
      </c>
      <c r="F135" s="1">
        <v>0.87</v>
      </c>
      <c r="G135" s="1">
        <v>15.4</v>
      </c>
      <c r="H135" s="1">
        <v>78.599999999999994</v>
      </c>
      <c r="I135" s="175">
        <v>111</v>
      </c>
      <c r="J135"/>
    </row>
    <row r="136" spans="1:34" x14ac:dyDescent="0.2">
      <c r="A136" s="276"/>
      <c r="B136" s="107" t="s">
        <v>11</v>
      </c>
      <c r="C136" s="19" t="s">
        <v>14</v>
      </c>
      <c r="D136" s="26">
        <f>SUM(D129:D135)</f>
        <v>900</v>
      </c>
      <c r="E136" s="5">
        <f>SUM(E129:E135)</f>
        <v>41.25</v>
      </c>
      <c r="F136" s="5">
        <f>SUM(F129:F135)</f>
        <v>34.089999999999989</v>
      </c>
      <c r="G136" s="5">
        <f>SUM(G129:G135)</f>
        <v>132.70444444444442</v>
      </c>
      <c r="H136" s="5">
        <f>SUM(H129:H135)</f>
        <v>897.76111111111118</v>
      </c>
      <c r="I136" s="89"/>
      <c r="J136"/>
    </row>
    <row r="137" spans="1:34" x14ac:dyDescent="0.2">
      <c r="A137" s="276"/>
      <c r="B137" s="108" t="s">
        <v>12</v>
      </c>
      <c r="C137" s="26"/>
      <c r="D137" s="152"/>
      <c r="E137" s="5">
        <f t="shared" ref="E137:H137" si="7">E127+E136</f>
        <v>76.828235294117647</v>
      </c>
      <c r="F137" s="5">
        <f t="shared" si="7"/>
        <v>52.6070588235294</v>
      </c>
      <c r="G137" s="5">
        <f t="shared" si="7"/>
        <v>210.81620915032678</v>
      </c>
      <c r="H137" s="5">
        <f t="shared" si="7"/>
        <v>1520.3611111111113</v>
      </c>
      <c r="I137" s="184"/>
      <c r="J137"/>
    </row>
    <row r="138" spans="1:34" x14ac:dyDescent="0.2">
      <c r="A138" s="188" t="s">
        <v>23</v>
      </c>
      <c r="B138" s="39" t="s">
        <v>0</v>
      </c>
      <c r="C138" s="39"/>
      <c r="D138" s="92"/>
      <c r="E138" s="92"/>
      <c r="F138" s="92"/>
      <c r="G138" s="92"/>
      <c r="H138" s="92"/>
      <c r="I138" s="86"/>
      <c r="J138"/>
    </row>
    <row r="139" spans="1:34" x14ac:dyDescent="0.2">
      <c r="A139" s="189"/>
      <c r="B139" s="106" t="s">
        <v>58</v>
      </c>
      <c r="C139" s="32" t="s">
        <v>14</v>
      </c>
      <c r="D139" s="32">
        <v>60</v>
      </c>
      <c r="E139" s="32">
        <v>1.7</v>
      </c>
      <c r="F139" s="32">
        <v>2.1</v>
      </c>
      <c r="G139" s="32">
        <v>21</v>
      </c>
      <c r="H139" s="32">
        <v>40</v>
      </c>
      <c r="I139" s="88">
        <v>157</v>
      </c>
      <c r="J139"/>
    </row>
    <row r="140" spans="1:34" ht="15.6" customHeight="1" x14ac:dyDescent="0.2">
      <c r="A140" s="185"/>
      <c r="B140" s="122" t="s">
        <v>13</v>
      </c>
      <c r="C140" s="47" t="s">
        <v>14</v>
      </c>
      <c r="D140" s="159">
        <v>170</v>
      </c>
      <c r="E140" s="14">
        <v>14.733333333333333</v>
      </c>
      <c r="F140" s="14">
        <v>22.666666666666668</v>
      </c>
      <c r="G140" s="14">
        <v>3.6266666666666665</v>
      </c>
      <c r="H140" s="14">
        <v>278.8</v>
      </c>
      <c r="I140" s="89">
        <v>268</v>
      </c>
      <c r="J140"/>
      <c r="K140" s="80"/>
      <c r="L140" s="80"/>
      <c r="M140" s="80"/>
    </row>
    <row r="141" spans="1:34" x14ac:dyDescent="0.2">
      <c r="A141" s="276"/>
      <c r="B141" s="116" t="s">
        <v>49</v>
      </c>
      <c r="C141" s="7" t="s">
        <v>14</v>
      </c>
      <c r="D141" s="32">
        <v>200</v>
      </c>
      <c r="E141" s="1">
        <v>3.3</v>
      </c>
      <c r="F141" s="1">
        <v>2.9</v>
      </c>
      <c r="G141" s="1">
        <v>13.8</v>
      </c>
      <c r="H141" s="1">
        <v>94</v>
      </c>
      <c r="I141" s="89">
        <v>462</v>
      </c>
      <c r="J141"/>
    </row>
    <row r="142" spans="1:34" x14ac:dyDescent="0.2">
      <c r="A142" s="276"/>
      <c r="B142" s="101" t="s">
        <v>30</v>
      </c>
      <c r="C142" s="8" t="s">
        <v>14</v>
      </c>
      <c r="D142" s="32">
        <v>20</v>
      </c>
      <c r="E142" s="1">
        <v>1.5</v>
      </c>
      <c r="F142" s="1">
        <v>0.57999999999999996</v>
      </c>
      <c r="G142" s="1">
        <v>10.28</v>
      </c>
      <c r="H142" s="1">
        <v>52.4</v>
      </c>
      <c r="I142" s="88">
        <v>111</v>
      </c>
      <c r="J142"/>
    </row>
    <row r="143" spans="1:34" x14ac:dyDescent="0.2">
      <c r="A143" s="276"/>
      <c r="B143" s="113" t="s">
        <v>124</v>
      </c>
      <c r="C143" s="8" t="s">
        <v>14</v>
      </c>
      <c r="D143" s="37">
        <v>100</v>
      </c>
      <c r="E143" s="1">
        <v>0.8</v>
      </c>
      <c r="F143" s="1">
        <v>0.2</v>
      </c>
      <c r="G143" s="1">
        <v>7.5</v>
      </c>
      <c r="H143" s="1">
        <v>38</v>
      </c>
      <c r="I143" s="89">
        <v>82</v>
      </c>
      <c r="J143"/>
    </row>
    <row r="144" spans="1:34" x14ac:dyDescent="0.2">
      <c r="A144" s="276"/>
      <c r="B144" s="103" t="s">
        <v>2</v>
      </c>
      <c r="C144" s="8"/>
      <c r="D144" s="26">
        <f>SUM(D139:D143)</f>
        <v>550</v>
      </c>
      <c r="E144" s="5">
        <f>SUM(E139:E143)</f>
        <v>22.033333333333335</v>
      </c>
      <c r="F144" s="5">
        <f>SUM(F139:F143)</f>
        <v>28.446666666666665</v>
      </c>
      <c r="G144" s="5">
        <f>SUM(G139:G143)</f>
        <v>56.206666666666663</v>
      </c>
      <c r="H144" s="5">
        <f>SUM(H139:H143)</f>
        <v>503.2</v>
      </c>
      <c r="I144" s="89"/>
      <c r="J144"/>
    </row>
    <row r="145" spans="1:30" x14ac:dyDescent="0.2">
      <c r="A145" s="276"/>
      <c r="B145" s="114" t="s">
        <v>3</v>
      </c>
      <c r="C145" s="9"/>
      <c r="D145" s="17"/>
      <c r="E145" s="17"/>
      <c r="F145" s="17"/>
      <c r="G145" s="17"/>
      <c r="H145" s="17"/>
      <c r="I145" s="179"/>
      <c r="J145"/>
    </row>
    <row r="146" spans="1:30" ht="16.5" customHeight="1" x14ac:dyDescent="0.2">
      <c r="A146" s="276"/>
      <c r="B146" s="105" t="s">
        <v>85</v>
      </c>
      <c r="C146" s="8" t="s">
        <v>14</v>
      </c>
      <c r="D146" s="159">
        <v>100</v>
      </c>
      <c r="E146" s="14">
        <v>1.1000000000000001</v>
      </c>
      <c r="F146" s="14">
        <v>0.2</v>
      </c>
      <c r="G146" s="14">
        <v>3.7999999999999994</v>
      </c>
      <c r="H146" s="14">
        <v>24</v>
      </c>
      <c r="I146" s="90">
        <v>148</v>
      </c>
      <c r="J146"/>
      <c r="K146" s="80"/>
      <c r="L146" s="80"/>
      <c r="M146" s="80"/>
    </row>
    <row r="147" spans="1:30" ht="13.5" customHeight="1" x14ac:dyDescent="0.2">
      <c r="A147" s="170"/>
      <c r="B147" s="105" t="s">
        <v>69</v>
      </c>
      <c r="C147" s="43" t="s">
        <v>14</v>
      </c>
      <c r="D147" s="159">
        <v>250</v>
      </c>
      <c r="E147" s="159">
        <v>7.7874999999999996</v>
      </c>
      <c r="F147" s="155">
        <v>10</v>
      </c>
      <c r="G147" s="155">
        <v>23.75</v>
      </c>
      <c r="H147" s="155">
        <v>150</v>
      </c>
      <c r="I147" s="166">
        <v>95</v>
      </c>
      <c r="J147"/>
      <c r="K147" s="80"/>
      <c r="L147" s="80"/>
      <c r="M147" s="80"/>
    </row>
    <row r="148" spans="1:30" x14ac:dyDescent="0.2">
      <c r="A148" s="238"/>
      <c r="B148" s="139" t="s">
        <v>56</v>
      </c>
      <c r="C148" s="7" t="s">
        <v>14</v>
      </c>
      <c r="D148" s="159">
        <v>280</v>
      </c>
      <c r="E148" s="155">
        <v>15.516666666666667</v>
      </c>
      <c r="F148" s="155">
        <v>14.816666666666666</v>
      </c>
      <c r="G148" s="155">
        <v>28.68</v>
      </c>
      <c r="H148" s="155">
        <v>379.75</v>
      </c>
      <c r="I148" s="175">
        <v>364</v>
      </c>
      <c r="J148"/>
      <c r="K148" s="80"/>
      <c r="L148" s="80"/>
      <c r="M148" s="80"/>
    </row>
    <row r="149" spans="1:30" x14ac:dyDescent="0.2">
      <c r="A149" s="239"/>
      <c r="B149" s="119" t="s">
        <v>82</v>
      </c>
      <c r="C149" s="24" t="s">
        <v>14</v>
      </c>
      <c r="D149" s="32">
        <v>205</v>
      </c>
      <c r="E149" s="11">
        <v>0.61499999999999999</v>
      </c>
      <c r="F149" s="11">
        <v>0.41</v>
      </c>
      <c r="G149" s="11">
        <v>33.4</v>
      </c>
      <c r="H149" s="1">
        <v>143.5</v>
      </c>
      <c r="I149" s="88">
        <v>501</v>
      </c>
      <c r="J149"/>
    </row>
    <row r="150" spans="1:30" s="29" customFormat="1" x14ac:dyDescent="0.2">
      <c r="A150" s="239"/>
      <c r="B150" s="106" t="s">
        <v>15</v>
      </c>
      <c r="C150" s="7" t="s">
        <v>14</v>
      </c>
      <c r="D150" s="32">
        <v>40</v>
      </c>
      <c r="E150" s="1">
        <v>2.64</v>
      </c>
      <c r="F150" s="1">
        <v>0.47999999999999993</v>
      </c>
      <c r="G150" s="1">
        <v>13.6</v>
      </c>
      <c r="H150" s="1">
        <v>72.400000000000006</v>
      </c>
      <c r="I150" s="174">
        <v>110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x14ac:dyDescent="0.2">
      <c r="A151" s="239"/>
      <c r="B151" s="106" t="s">
        <v>30</v>
      </c>
      <c r="C151" s="8" t="s">
        <v>14</v>
      </c>
      <c r="D151" s="32">
        <v>30</v>
      </c>
      <c r="E151" s="1">
        <v>2.25</v>
      </c>
      <c r="F151" s="1">
        <v>0.87</v>
      </c>
      <c r="G151" s="1">
        <v>15.4</v>
      </c>
      <c r="H151" s="1">
        <v>78.599999999999994</v>
      </c>
      <c r="I151" s="175">
        <v>111</v>
      </c>
      <c r="J151"/>
    </row>
    <row r="152" spans="1:30" x14ac:dyDescent="0.2">
      <c r="A152" s="239"/>
      <c r="B152" s="107" t="s">
        <v>11</v>
      </c>
      <c r="C152" s="8"/>
      <c r="D152" s="26">
        <f>SUM(D146:D151)</f>
        <v>905</v>
      </c>
      <c r="E152" s="5">
        <f>SUM(E146:E151)</f>
        <v>29.909166666666668</v>
      </c>
      <c r="F152" s="5">
        <f>SUM(F146:F151)</f>
        <v>26.776666666666667</v>
      </c>
      <c r="G152" s="5">
        <f>SUM(G146:G151)</f>
        <v>118.63</v>
      </c>
      <c r="H152" s="5">
        <f>SUM(H146:H151)</f>
        <v>848.25</v>
      </c>
      <c r="I152" s="89"/>
      <c r="J152"/>
    </row>
    <row r="153" spans="1:30" x14ac:dyDescent="0.2">
      <c r="A153" s="190"/>
      <c r="B153" s="107" t="s">
        <v>12</v>
      </c>
      <c r="C153" s="96"/>
      <c r="D153" s="51"/>
      <c r="E153" s="51">
        <f t="shared" ref="E153:H153" si="8">E144+E152</f>
        <v>51.942500000000003</v>
      </c>
      <c r="F153" s="51">
        <f t="shared" si="8"/>
        <v>55.223333333333329</v>
      </c>
      <c r="G153" s="51">
        <f t="shared" si="8"/>
        <v>174.83666666666664</v>
      </c>
      <c r="H153" s="51">
        <f t="shared" si="8"/>
        <v>1351.45</v>
      </c>
      <c r="I153" s="191"/>
      <c r="J153"/>
    </row>
    <row r="154" spans="1:30" s="33" customFormat="1" x14ac:dyDescent="0.2">
      <c r="A154" s="109" t="s">
        <v>24</v>
      </c>
      <c r="B154" s="27" t="s">
        <v>0</v>
      </c>
      <c r="C154" s="27"/>
      <c r="D154" s="28"/>
      <c r="E154" s="28"/>
      <c r="F154" s="28"/>
      <c r="G154" s="28"/>
      <c r="H154" s="28"/>
      <c r="I154" s="182"/>
      <c r="J154"/>
      <c r="S154"/>
      <c r="T154"/>
      <c r="U154"/>
      <c r="V154" s="123"/>
    </row>
    <row r="155" spans="1:30" x14ac:dyDescent="0.2">
      <c r="A155" s="189"/>
      <c r="B155" s="117" t="s">
        <v>64</v>
      </c>
      <c r="C155" s="47" t="s">
        <v>14</v>
      </c>
      <c r="D155" s="158">
        <v>100</v>
      </c>
      <c r="E155" s="75">
        <v>16.2</v>
      </c>
      <c r="F155" s="75">
        <v>12</v>
      </c>
      <c r="G155" s="75">
        <v>0.3</v>
      </c>
      <c r="H155" s="75">
        <v>174</v>
      </c>
      <c r="I155" s="192">
        <v>366</v>
      </c>
      <c r="J155"/>
    </row>
    <row r="156" spans="1:30" x14ac:dyDescent="0.2">
      <c r="A156" s="185"/>
      <c r="B156" s="116" t="s">
        <v>41</v>
      </c>
      <c r="C156" s="23" t="s">
        <v>14</v>
      </c>
      <c r="D156" s="71">
        <v>150</v>
      </c>
      <c r="E156" s="142">
        <v>5.55</v>
      </c>
      <c r="F156" s="142">
        <v>4.95</v>
      </c>
      <c r="G156" s="142">
        <v>29.55</v>
      </c>
      <c r="H156" s="60">
        <v>184.5</v>
      </c>
      <c r="I156" s="172">
        <v>256</v>
      </c>
      <c r="J156"/>
    </row>
    <row r="157" spans="1:30" ht="13.5" customHeight="1" x14ac:dyDescent="0.2">
      <c r="A157" s="278"/>
      <c r="B157" s="112" t="s">
        <v>10</v>
      </c>
      <c r="C157" s="43" t="s">
        <v>14</v>
      </c>
      <c r="D157" s="54">
        <v>200</v>
      </c>
      <c r="E157" s="1">
        <v>2.8</v>
      </c>
      <c r="F157" s="1">
        <v>2.5</v>
      </c>
      <c r="G157" s="1">
        <v>13.6</v>
      </c>
      <c r="H157" s="1">
        <v>88</v>
      </c>
      <c r="I157" s="165">
        <v>465</v>
      </c>
      <c r="J157"/>
    </row>
    <row r="158" spans="1:30" x14ac:dyDescent="0.2">
      <c r="A158" s="278"/>
      <c r="B158" s="101" t="s">
        <v>30</v>
      </c>
      <c r="C158" s="8" t="s">
        <v>14</v>
      </c>
      <c r="D158" s="32">
        <v>20</v>
      </c>
      <c r="E158" s="1">
        <v>1.5</v>
      </c>
      <c r="F158" s="1">
        <v>0.57999999999999996</v>
      </c>
      <c r="G158" s="1">
        <v>10.28</v>
      </c>
      <c r="H158" s="1">
        <v>52.4</v>
      </c>
      <c r="I158" s="88">
        <v>111</v>
      </c>
      <c r="J158"/>
    </row>
    <row r="159" spans="1:30" ht="13.7" customHeight="1" x14ac:dyDescent="0.2">
      <c r="A159" s="278"/>
      <c r="B159" s="118" t="s">
        <v>126</v>
      </c>
      <c r="C159" s="7" t="s">
        <v>14</v>
      </c>
      <c r="D159" s="32">
        <v>100</v>
      </c>
      <c r="E159" s="1">
        <v>0.9</v>
      </c>
      <c r="F159" s="1">
        <v>0.2</v>
      </c>
      <c r="G159" s="1">
        <v>8.1</v>
      </c>
      <c r="H159" s="1">
        <v>49.2</v>
      </c>
      <c r="I159" s="87">
        <v>82</v>
      </c>
      <c r="J159"/>
    </row>
    <row r="160" spans="1:30" x14ac:dyDescent="0.2">
      <c r="A160" s="278"/>
      <c r="B160" s="103" t="s">
        <v>2</v>
      </c>
      <c r="C160" s="9" t="s">
        <v>14</v>
      </c>
      <c r="D160" s="152">
        <f>SUM(D155:D159)</f>
        <v>570</v>
      </c>
      <c r="E160" s="5">
        <f>SUM(E155:E159)</f>
        <v>26.95</v>
      </c>
      <c r="F160" s="5">
        <f>SUM(F155:F159)</f>
        <v>20.229999999999997</v>
      </c>
      <c r="G160" s="5">
        <f>SUM(G155:G159)</f>
        <v>61.830000000000005</v>
      </c>
      <c r="H160" s="5">
        <f>SUM(H155:H159)</f>
        <v>548.1</v>
      </c>
      <c r="I160" s="179"/>
      <c r="J160"/>
    </row>
    <row r="161" spans="1:34" x14ac:dyDescent="0.2">
      <c r="A161" s="278"/>
      <c r="B161" s="114" t="s">
        <v>3</v>
      </c>
      <c r="C161" s="26"/>
      <c r="D161" s="32"/>
      <c r="E161" s="32"/>
      <c r="F161" s="32"/>
      <c r="G161" s="32"/>
      <c r="H161" s="32"/>
      <c r="I161" s="88"/>
      <c r="J161"/>
    </row>
    <row r="162" spans="1:34" x14ac:dyDescent="0.2">
      <c r="A162" s="170"/>
      <c r="B162" s="116" t="s">
        <v>87</v>
      </c>
      <c r="C162" s="23" t="s">
        <v>40</v>
      </c>
      <c r="D162" s="32">
        <v>100</v>
      </c>
      <c r="E162" s="1">
        <v>1.45</v>
      </c>
      <c r="F162" s="1">
        <v>6</v>
      </c>
      <c r="G162" s="1">
        <v>8.4</v>
      </c>
      <c r="H162" s="1">
        <v>94</v>
      </c>
      <c r="I162" s="90">
        <v>1</v>
      </c>
      <c r="J162"/>
      <c r="K162" s="80"/>
      <c r="L162" s="80"/>
      <c r="M162" s="80"/>
    </row>
    <row r="163" spans="1:34" ht="16.5" customHeight="1" x14ac:dyDescent="0.2">
      <c r="A163" s="238"/>
      <c r="B163" s="105" t="s">
        <v>72</v>
      </c>
      <c r="C163" s="24" t="s">
        <v>14</v>
      </c>
      <c r="D163" s="61">
        <v>250</v>
      </c>
      <c r="E163" s="62">
        <v>11.25</v>
      </c>
      <c r="F163" s="62">
        <v>6.3875000000000002</v>
      </c>
      <c r="G163" s="62">
        <v>24.625</v>
      </c>
      <c r="H163" s="62">
        <v>162.5</v>
      </c>
      <c r="I163" s="173">
        <v>113</v>
      </c>
      <c r="J163"/>
      <c r="K163" s="80"/>
      <c r="L163" s="80"/>
      <c r="M163" s="80"/>
    </row>
    <row r="164" spans="1:34" x14ac:dyDescent="0.2">
      <c r="A164" s="276"/>
      <c r="B164" s="252" t="s">
        <v>123</v>
      </c>
      <c r="C164" s="7" t="s">
        <v>14</v>
      </c>
      <c r="D164" s="159">
        <v>100</v>
      </c>
      <c r="E164" s="14">
        <v>18.888888888888889</v>
      </c>
      <c r="F164" s="14">
        <v>5.5555555555555554</v>
      </c>
      <c r="G164" s="14">
        <v>15.555555555555555</v>
      </c>
      <c r="H164" s="14">
        <v>192.22222222222223</v>
      </c>
      <c r="I164" s="166">
        <v>357</v>
      </c>
      <c r="J164"/>
      <c r="K164" s="80"/>
      <c r="L164" s="80"/>
      <c r="M164" s="80"/>
    </row>
    <row r="165" spans="1:34" x14ac:dyDescent="0.2">
      <c r="A165" s="276"/>
      <c r="B165" s="120" t="s">
        <v>63</v>
      </c>
      <c r="C165" s="8" t="s">
        <v>14</v>
      </c>
      <c r="D165" s="32">
        <v>180</v>
      </c>
      <c r="E165" s="14">
        <v>4.8</v>
      </c>
      <c r="F165" s="14">
        <v>3.12</v>
      </c>
      <c r="G165" s="14">
        <v>52</v>
      </c>
      <c r="H165" s="14">
        <v>218.4</v>
      </c>
      <c r="I165" s="166">
        <v>241</v>
      </c>
      <c r="J165"/>
      <c r="K165" s="80"/>
      <c r="L165" s="80"/>
      <c r="M165" s="80"/>
    </row>
    <row r="166" spans="1:34" x14ac:dyDescent="0.2">
      <c r="A166" s="276"/>
      <c r="B166" s="106" t="s">
        <v>46</v>
      </c>
      <c r="C166" s="8" t="s">
        <v>14</v>
      </c>
      <c r="D166" s="32">
        <v>200</v>
      </c>
      <c r="E166" s="1">
        <v>0.6</v>
      </c>
      <c r="F166" s="1">
        <v>0</v>
      </c>
      <c r="G166" s="1">
        <v>20.100000000000001</v>
      </c>
      <c r="H166" s="1">
        <v>84</v>
      </c>
      <c r="I166" s="88">
        <v>495</v>
      </c>
      <c r="J166"/>
    </row>
    <row r="167" spans="1:34" x14ac:dyDescent="0.2">
      <c r="A167" s="276"/>
      <c r="B167" s="106" t="s">
        <v>15</v>
      </c>
      <c r="C167" s="7" t="s">
        <v>14</v>
      </c>
      <c r="D167" s="32">
        <v>40</v>
      </c>
      <c r="E167" s="1">
        <v>2.64</v>
      </c>
      <c r="F167" s="1">
        <v>0.47999999999999993</v>
      </c>
      <c r="G167" s="1">
        <v>13.6</v>
      </c>
      <c r="H167" s="1">
        <v>72.400000000000006</v>
      </c>
      <c r="I167" s="174">
        <v>110</v>
      </c>
      <c r="J167"/>
    </row>
    <row r="168" spans="1:34" x14ac:dyDescent="0.2">
      <c r="A168" s="276"/>
      <c r="B168" s="106" t="s">
        <v>30</v>
      </c>
      <c r="C168" s="8" t="s">
        <v>14</v>
      </c>
      <c r="D168" s="32">
        <v>30</v>
      </c>
      <c r="E168" s="1">
        <v>2.25</v>
      </c>
      <c r="F168" s="1">
        <v>0.87</v>
      </c>
      <c r="G168" s="1">
        <v>15.4</v>
      </c>
      <c r="H168" s="1">
        <v>78.599999999999994</v>
      </c>
      <c r="I168" s="175">
        <v>111</v>
      </c>
      <c r="J168"/>
    </row>
    <row r="169" spans="1:34" x14ac:dyDescent="0.2">
      <c r="A169" s="276"/>
      <c r="B169" s="107" t="s">
        <v>11</v>
      </c>
      <c r="C169" s="8"/>
      <c r="D169" s="26">
        <f>SUM(D162:D168)</f>
        <v>900</v>
      </c>
      <c r="E169" s="5">
        <f>SUM(E162:E168)</f>
        <v>41.878888888888888</v>
      </c>
      <c r="F169" s="5">
        <f>SUM(F162:F168)</f>
        <v>22.413055555555555</v>
      </c>
      <c r="G169" s="5">
        <f>SUM(G162:G168)</f>
        <v>149.68055555555554</v>
      </c>
      <c r="H169" s="5">
        <f>SUM(H162:H168)</f>
        <v>902.12222222222226</v>
      </c>
      <c r="I169" s="89"/>
      <c r="J169"/>
    </row>
    <row r="170" spans="1:34" x14ac:dyDescent="0.2">
      <c r="A170" s="180"/>
      <c r="B170" s="108" t="s">
        <v>12</v>
      </c>
      <c r="C170" s="26"/>
      <c r="D170" s="5"/>
      <c r="E170" s="5">
        <f t="shared" ref="E170:G170" si="9">E160+E169</f>
        <v>68.828888888888883</v>
      </c>
      <c r="F170" s="5">
        <f t="shared" si="9"/>
        <v>42.643055555555549</v>
      </c>
      <c r="G170" s="5">
        <f t="shared" si="9"/>
        <v>211.51055555555556</v>
      </c>
      <c r="H170" s="5">
        <f>H160+H169</f>
        <v>1450.2222222222222</v>
      </c>
      <c r="I170" s="184"/>
      <c r="J170"/>
    </row>
    <row r="171" spans="1:34" s="29" customFormat="1" x14ac:dyDescent="0.2">
      <c r="A171" s="164" t="s">
        <v>25</v>
      </c>
      <c r="B171" s="27" t="s">
        <v>0</v>
      </c>
      <c r="C171" s="27"/>
      <c r="D171" s="28"/>
      <c r="E171" s="28"/>
      <c r="F171" s="28"/>
      <c r="G171" s="28"/>
      <c r="H171" s="28"/>
      <c r="I171" s="182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s="33" customFormat="1" x14ac:dyDescent="0.2">
      <c r="A172" s="185"/>
      <c r="B172" s="105" t="s">
        <v>52</v>
      </c>
      <c r="C172" s="7" t="s">
        <v>14</v>
      </c>
      <c r="D172" s="159">
        <v>210</v>
      </c>
      <c r="E172" s="14">
        <v>6.0666666666666664</v>
      </c>
      <c r="F172" s="14">
        <v>6.65</v>
      </c>
      <c r="G172" s="14">
        <v>37.799999999999997</v>
      </c>
      <c r="H172" s="14">
        <v>243.16833333333335</v>
      </c>
      <c r="I172" s="166">
        <v>217</v>
      </c>
      <c r="J172"/>
      <c r="K172"/>
      <c r="L172"/>
      <c r="M172"/>
      <c r="N172" s="32"/>
      <c r="O172" s="1"/>
      <c r="P172" s="1"/>
      <c r="Q172" s="1"/>
      <c r="R172" s="1"/>
      <c r="S172" s="98"/>
      <c r="T172"/>
      <c r="U172"/>
      <c r="V172"/>
      <c r="W172"/>
      <c r="X172"/>
      <c r="Y172"/>
      <c r="Z172"/>
      <c r="AA172"/>
      <c r="AB172" s="123"/>
    </row>
    <row r="173" spans="1:34" x14ac:dyDescent="0.2">
      <c r="A173" s="185"/>
      <c r="B173" s="116" t="s">
        <v>62</v>
      </c>
      <c r="C173" s="32" t="s">
        <v>14</v>
      </c>
      <c r="D173" s="32">
        <v>200</v>
      </c>
      <c r="E173" s="14">
        <v>0.3</v>
      </c>
      <c r="F173" s="14">
        <v>0.1</v>
      </c>
      <c r="G173" s="14">
        <v>9.5</v>
      </c>
      <c r="H173" s="14">
        <v>40</v>
      </c>
      <c r="I173" s="178">
        <v>459</v>
      </c>
      <c r="J173"/>
    </row>
    <row r="174" spans="1:34" x14ac:dyDescent="0.2">
      <c r="A174" s="185"/>
      <c r="B174" s="100" t="s">
        <v>51</v>
      </c>
      <c r="C174" s="43" t="s">
        <v>14</v>
      </c>
      <c r="D174" s="44">
        <v>10</v>
      </c>
      <c r="E174" s="1">
        <v>0.08</v>
      </c>
      <c r="F174" s="1">
        <v>7.2</v>
      </c>
      <c r="G174" s="1">
        <v>0.13</v>
      </c>
      <c r="H174" s="1">
        <v>73.180000000000007</v>
      </c>
      <c r="I174" s="178">
        <v>79</v>
      </c>
      <c r="J174"/>
    </row>
    <row r="175" spans="1:34" x14ac:dyDescent="0.2">
      <c r="A175" s="276"/>
      <c r="B175" s="101" t="s">
        <v>30</v>
      </c>
      <c r="C175" s="8" t="s">
        <v>14</v>
      </c>
      <c r="D175" s="32">
        <v>30</v>
      </c>
      <c r="E175" s="1">
        <v>2.25</v>
      </c>
      <c r="F175" s="1">
        <v>0.87</v>
      </c>
      <c r="G175" s="1">
        <v>15.4</v>
      </c>
      <c r="H175" s="1">
        <v>78.599999999999994</v>
      </c>
      <c r="I175" s="88">
        <v>111</v>
      </c>
      <c r="J175"/>
    </row>
    <row r="176" spans="1:34" x14ac:dyDescent="0.2">
      <c r="A176" s="276"/>
      <c r="B176" s="118" t="s">
        <v>125</v>
      </c>
      <c r="C176" s="24" t="s">
        <v>14</v>
      </c>
      <c r="D176" s="32">
        <v>100</v>
      </c>
      <c r="E176" s="14">
        <v>1.8</v>
      </c>
      <c r="F176" s="14">
        <v>0.6</v>
      </c>
      <c r="G176" s="14">
        <v>22.8</v>
      </c>
      <c r="H176" s="14">
        <v>96</v>
      </c>
      <c r="I176" s="178">
        <v>82</v>
      </c>
      <c r="J176"/>
    </row>
    <row r="177" spans="1:64" x14ac:dyDescent="0.2">
      <c r="A177" s="276"/>
      <c r="B177" s="103" t="s">
        <v>2</v>
      </c>
      <c r="C177" s="8"/>
      <c r="D177" s="26">
        <f>SUM(D172:D176)</f>
        <v>550</v>
      </c>
      <c r="E177" s="5">
        <f>SUM(E172:E176)</f>
        <v>10.496666666666666</v>
      </c>
      <c r="F177" s="5">
        <f>SUM(F172:F176)</f>
        <v>15.419999999999998</v>
      </c>
      <c r="G177" s="5">
        <f>SUM(G172:G176)</f>
        <v>85.63</v>
      </c>
      <c r="H177" s="5">
        <f>SUM(H172:H176)</f>
        <v>530.94833333333338</v>
      </c>
      <c r="I177" s="89"/>
      <c r="J177"/>
    </row>
    <row r="178" spans="1:64" x14ac:dyDescent="0.2">
      <c r="A178" s="276"/>
      <c r="B178" s="114" t="s">
        <v>3</v>
      </c>
      <c r="C178" s="8"/>
      <c r="D178" s="18"/>
      <c r="E178" s="18"/>
      <c r="F178" s="18"/>
      <c r="G178" s="18"/>
      <c r="H178" s="18"/>
      <c r="I178" s="187"/>
      <c r="J178"/>
    </row>
    <row r="179" spans="1:64" x14ac:dyDescent="0.2">
      <c r="A179" s="276"/>
      <c r="B179" s="124" t="s">
        <v>84</v>
      </c>
      <c r="C179" s="160" t="s">
        <v>14</v>
      </c>
      <c r="D179" s="159">
        <v>100</v>
      </c>
      <c r="E179" s="155">
        <v>0.66666666666666663</v>
      </c>
      <c r="F179" s="155">
        <v>0.1</v>
      </c>
      <c r="G179" s="155">
        <v>1.8999999999999997</v>
      </c>
      <c r="H179" s="155">
        <v>11</v>
      </c>
      <c r="I179" s="166">
        <v>148</v>
      </c>
      <c r="J179"/>
      <c r="K179" s="80"/>
      <c r="L179" s="80"/>
      <c r="M179" s="80"/>
    </row>
    <row r="180" spans="1:64" ht="25.5" x14ac:dyDescent="0.2">
      <c r="A180" s="170"/>
      <c r="B180" s="105" t="s">
        <v>74</v>
      </c>
      <c r="C180" s="43" t="s">
        <v>14</v>
      </c>
      <c r="D180" s="32">
        <v>250</v>
      </c>
      <c r="E180" s="1">
        <v>7.9</v>
      </c>
      <c r="F180" s="1">
        <v>7.65</v>
      </c>
      <c r="G180" s="1">
        <v>22.5</v>
      </c>
      <c r="H180" s="1">
        <v>148.75</v>
      </c>
      <c r="I180" s="88">
        <v>129</v>
      </c>
      <c r="J180"/>
      <c r="K180" s="80"/>
      <c r="L180" s="80"/>
      <c r="M180" s="80"/>
    </row>
    <row r="181" spans="1:64" x14ac:dyDescent="0.2">
      <c r="A181" s="170"/>
      <c r="B181" s="253" t="s">
        <v>121</v>
      </c>
      <c r="C181" s="141" t="s">
        <v>14</v>
      </c>
      <c r="D181" s="159">
        <v>100</v>
      </c>
      <c r="E181" s="14">
        <v>15.3</v>
      </c>
      <c r="F181" s="14">
        <v>11</v>
      </c>
      <c r="G181" s="14">
        <v>13.3</v>
      </c>
      <c r="H181" s="14">
        <v>213</v>
      </c>
      <c r="I181" s="166">
        <v>347</v>
      </c>
      <c r="J181"/>
    </row>
    <row r="182" spans="1:64" x14ac:dyDescent="0.2">
      <c r="A182" s="276"/>
      <c r="B182" s="106" t="s">
        <v>48</v>
      </c>
      <c r="C182" s="8" t="s">
        <v>14</v>
      </c>
      <c r="D182" s="32">
        <v>180</v>
      </c>
      <c r="E182" s="1">
        <v>4.8600000000000003</v>
      </c>
      <c r="F182" s="1">
        <v>7.2</v>
      </c>
      <c r="G182" s="1">
        <v>20.440000000000001</v>
      </c>
      <c r="H182" s="1">
        <v>193.2</v>
      </c>
      <c r="I182" s="88">
        <v>377</v>
      </c>
      <c r="J182"/>
      <c r="K182" s="80"/>
      <c r="L182" s="80"/>
      <c r="M182" s="80"/>
    </row>
    <row r="183" spans="1:64" x14ac:dyDescent="0.2">
      <c r="A183" s="276"/>
      <c r="B183" s="119" t="s">
        <v>82</v>
      </c>
      <c r="C183" s="24" t="s">
        <v>14</v>
      </c>
      <c r="D183" s="32">
        <v>205</v>
      </c>
      <c r="E183" s="11">
        <v>0.20499999999999999</v>
      </c>
      <c r="F183" s="11">
        <v>0</v>
      </c>
      <c r="G183" s="11">
        <v>24.6</v>
      </c>
      <c r="H183" s="1">
        <v>102.5</v>
      </c>
      <c r="I183" s="88">
        <v>501</v>
      </c>
      <c r="J183"/>
    </row>
    <row r="184" spans="1:64" x14ac:dyDescent="0.2">
      <c r="A184" s="276"/>
      <c r="B184" s="106" t="s">
        <v>15</v>
      </c>
      <c r="C184" s="7" t="s">
        <v>14</v>
      </c>
      <c r="D184" s="32">
        <v>40</v>
      </c>
      <c r="E184" s="1">
        <v>2.64</v>
      </c>
      <c r="F184" s="1">
        <v>0.47999999999999993</v>
      </c>
      <c r="G184" s="1">
        <v>13.6</v>
      </c>
      <c r="H184" s="1">
        <v>72.400000000000006</v>
      </c>
      <c r="I184" s="174">
        <v>110</v>
      </c>
      <c r="J184"/>
    </row>
    <row r="185" spans="1:64" x14ac:dyDescent="0.2">
      <c r="A185" s="276"/>
      <c r="B185" s="106" t="s">
        <v>30</v>
      </c>
      <c r="C185" s="8" t="s">
        <v>14</v>
      </c>
      <c r="D185" s="32">
        <v>30</v>
      </c>
      <c r="E185" s="1">
        <v>2.25</v>
      </c>
      <c r="F185" s="1">
        <v>0.87</v>
      </c>
      <c r="G185" s="1">
        <v>15.4</v>
      </c>
      <c r="H185" s="1">
        <v>78.599999999999994</v>
      </c>
      <c r="I185" s="175">
        <v>111</v>
      </c>
      <c r="J185"/>
    </row>
    <row r="186" spans="1:64" x14ac:dyDescent="0.2">
      <c r="A186" s="276"/>
      <c r="B186" s="107" t="s">
        <v>11</v>
      </c>
      <c r="C186" s="8"/>
      <c r="D186" s="26">
        <f>SUM(D179:D185)</f>
        <v>905</v>
      </c>
      <c r="E186" s="5">
        <f>SUM(E179:E185)</f>
        <v>33.821666666666665</v>
      </c>
      <c r="F186" s="5">
        <f>SUM(F179:F185)</f>
        <v>27.3</v>
      </c>
      <c r="G186" s="5">
        <f>SUM(G179:G185)</f>
        <v>111.74000000000001</v>
      </c>
      <c r="H186" s="5">
        <f>SUM(H179:H185)</f>
        <v>819.45</v>
      </c>
      <c r="I186" s="89"/>
      <c r="J186"/>
    </row>
    <row r="187" spans="1:64" x14ac:dyDescent="0.2">
      <c r="A187" s="276"/>
      <c r="B187" s="108" t="s">
        <v>12</v>
      </c>
      <c r="C187" s="3"/>
      <c r="D187" s="5"/>
      <c r="E187" s="5">
        <f t="shared" ref="E187:G187" si="10">E177+E186</f>
        <v>44.318333333333328</v>
      </c>
      <c r="F187" s="5">
        <f t="shared" si="10"/>
        <v>42.72</v>
      </c>
      <c r="G187" s="5">
        <f t="shared" si="10"/>
        <v>197.37</v>
      </c>
      <c r="H187" s="5">
        <f>H177+H186</f>
        <v>1350.3983333333335</v>
      </c>
      <c r="I187" s="184"/>
      <c r="J187"/>
    </row>
    <row r="188" spans="1:64" x14ac:dyDescent="0.2">
      <c r="A188" s="164" t="s">
        <v>26</v>
      </c>
      <c r="B188" s="27" t="s">
        <v>0</v>
      </c>
      <c r="C188" s="27"/>
      <c r="D188" s="28"/>
      <c r="E188" s="28"/>
      <c r="F188" s="28"/>
      <c r="G188" s="28"/>
      <c r="H188" s="28"/>
      <c r="I188" s="182"/>
      <c r="J188"/>
    </row>
    <row r="189" spans="1:64" s="29" customFormat="1" x14ac:dyDescent="0.2">
      <c r="A189" s="183"/>
      <c r="B189" s="106" t="s">
        <v>66</v>
      </c>
      <c r="C189" s="32" t="s">
        <v>14</v>
      </c>
      <c r="D189" s="32">
        <v>60</v>
      </c>
      <c r="E189" s="32">
        <v>1.7</v>
      </c>
      <c r="F189" s="32">
        <v>2.1</v>
      </c>
      <c r="G189" s="32">
        <v>21</v>
      </c>
      <c r="H189" s="32">
        <v>40</v>
      </c>
      <c r="I189" s="88">
        <v>157</v>
      </c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</row>
    <row r="190" spans="1:64" x14ac:dyDescent="0.2">
      <c r="A190" s="238"/>
      <c r="B190" s="138" t="s">
        <v>13</v>
      </c>
      <c r="C190" s="8" t="s">
        <v>14</v>
      </c>
      <c r="D190" s="159">
        <v>170</v>
      </c>
      <c r="E190" s="14">
        <v>14.733333333333333</v>
      </c>
      <c r="F190" s="14">
        <v>22.666666666666668</v>
      </c>
      <c r="G190" s="14">
        <v>3.6266666666666665</v>
      </c>
      <c r="H190" s="14">
        <v>278.8</v>
      </c>
      <c r="I190" s="89">
        <v>268</v>
      </c>
      <c r="J190"/>
      <c r="K190" s="80"/>
      <c r="L190" s="80"/>
      <c r="M190" s="80"/>
    </row>
    <row r="191" spans="1:64" x14ac:dyDescent="0.2">
      <c r="A191" s="185"/>
      <c r="B191" s="116" t="s">
        <v>49</v>
      </c>
      <c r="C191" s="7" t="s">
        <v>14</v>
      </c>
      <c r="D191" s="32">
        <v>200</v>
      </c>
      <c r="E191" s="1">
        <v>3.3</v>
      </c>
      <c r="F191" s="1">
        <v>2.9</v>
      </c>
      <c r="G191" s="1">
        <v>13.8</v>
      </c>
      <c r="H191" s="1">
        <v>94</v>
      </c>
      <c r="I191" s="89">
        <v>462</v>
      </c>
      <c r="J191"/>
    </row>
    <row r="192" spans="1:64" x14ac:dyDescent="0.2">
      <c r="A192" s="238"/>
      <c r="B192" s="101" t="s">
        <v>30</v>
      </c>
      <c r="C192" s="8" t="s">
        <v>14</v>
      </c>
      <c r="D192" s="32">
        <v>30</v>
      </c>
      <c r="E192" s="1">
        <v>2.25</v>
      </c>
      <c r="F192" s="1">
        <v>0.87</v>
      </c>
      <c r="G192" s="1">
        <v>15.4</v>
      </c>
      <c r="H192" s="1">
        <v>78.599999999999994</v>
      </c>
      <c r="I192" s="88">
        <v>111</v>
      </c>
      <c r="J192"/>
    </row>
    <row r="193" spans="1:34" x14ac:dyDescent="0.2">
      <c r="A193" s="276"/>
      <c r="B193" s="139" t="s">
        <v>124</v>
      </c>
      <c r="C193" s="8" t="s">
        <v>14</v>
      </c>
      <c r="D193" s="32">
        <v>100</v>
      </c>
      <c r="E193" s="1">
        <v>0.4</v>
      </c>
      <c r="F193" s="1">
        <v>0.4</v>
      </c>
      <c r="G193" s="1">
        <v>9.8000000000000007</v>
      </c>
      <c r="H193" s="1">
        <v>44</v>
      </c>
      <c r="I193" s="88">
        <v>82</v>
      </c>
      <c r="J193"/>
    </row>
    <row r="194" spans="1:34" s="29" customFormat="1" x14ac:dyDescent="0.2">
      <c r="A194" s="276"/>
      <c r="B194" s="103" t="s">
        <v>2</v>
      </c>
      <c r="C194" s="7" t="s">
        <v>14</v>
      </c>
      <c r="D194" s="195">
        <f>SUM(D189:D193)</f>
        <v>560</v>
      </c>
      <c r="E194" s="16">
        <f>SUM(E189:E193)</f>
        <v>22.383333333333333</v>
      </c>
      <c r="F194" s="16">
        <f>SUM(F189:F193)</f>
        <v>28.936666666666667</v>
      </c>
      <c r="G194" s="16">
        <f>SUM(G189:G193)</f>
        <v>63.626666666666665</v>
      </c>
      <c r="H194" s="16">
        <f>SUM(H189:H193)</f>
        <v>535.4</v>
      </c>
      <c r="I194" s="178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x14ac:dyDescent="0.2">
      <c r="A195" s="276"/>
      <c r="B195" s="114" t="s">
        <v>3</v>
      </c>
      <c r="C195" s="7"/>
      <c r="D195" s="16"/>
      <c r="E195" s="16"/>
      <c r="F195" s="16"/>
      <c r="G195" s="16"/>
      <c r="H195" s="16"/>
      <c r="I195" s="171"/>
      <c r="J195"/>
    </row>
    <row r="196" spans="1:34" x14ac:dyDescent="0.2">
      <c r="A196" s="276"/>
      <c r="B196" s="101" t="s">
        <v>59</v>
      </c>
      <c r="C196" s="24" t="s">
        <v>14</v>
      </c>
      <c r="D196" s="32">
        <v>100</v>
      </c>
      <c r="E196" s="157">
        <v>1.5</v>
      </c>
      <c r="F196" s="157">
        <v>6</v>
      </c>
      <c r="G196" s="157">
        <v>8.8333333333333339</v>
      </c>
      <c r="H196" s="157">
        <v>71.666666666666671</v>
      </c>
      <c r="I196" s="193">
        <v>25</v>
      </c>
      <c r="J196"/>
      <c r="K196" s="80"/>
      <c r="L196" s="80"/>
      <c r="M196" s="80"/>
    </row>
    <row r="197" spans="1:34" ht="12.75" customHeight="1" x14ac:dyDescent="0.2">
      <c r="A197" s="170"/>
      <c r="B197" s="105" t="s">
        <v>76</v>
      </c>
      <c r="C197" s="8" t="s">
        <v>14</v>
      </c>
      <c r="D197" s="32">
        <v>250</v>
      </c>
      <c r="E197" s="1">
        <v>9</v>
      </c>
      <c r="F197" s="1">
        <v>8.75</v>
      </c>
      <c r="G197" s="1">
        <v>19.337499999999999</v>
      </c>
      <c r="H197" s="1">
        <v>162.5</v>
      </c>
      <c r="I197" s="88">
        <v>117</v>
      </c>
      <c r="J197"/>
      <c r="K197" s="80"/>
      <c r="L197" s="80"/>
      <c r="M197" s="80"/>
    </row>
    <row r="198" spans="1:34" x14ac:dyDescent="0.2">
      <c r="A198" s="238"/>
      <c r="B198" s="97" t="s">
        <v>57</v>
      </c>
      <c r="C198" s="7" t="s">
        <v>14</v>
      </c>
      <c r="D198" s="71">
        <v>100</v>
      </c>
      <c r="E198" s="160">
        <v>15</v>
      </c>
      <c r="F198" s="160">
        <v>13</v>
      </c>
      <c r="G198" s="72">
        <v>5</v>
      </c>
      <c r="H198" s="160">
        <v>202</v>
      </c>
      <c r="I198" s="172">
        <v>326</v>
      </c>
      <c r="J198"/>
    </row>
    <row r="199" spans="1:34" x14ac:dyDescent="0.2">
      <c r="A199" s="238"/>
      <c r="B199" s="120" t="s">
        <v>65</v>
      </c>
      <c r="C199" s="8" t="s">
        <v>14</v>
      </c>
      <c r="D199" s="159">
        <v>180</v>
      </c>
      <c r="E199" s="14">
        <v>4.32</v>
      </c>
      <c r="F199" s="14">
        <v>6</v>
      </c>
      <c r="G199" s="14">
        <v>23.2</v>
      </c>
      <c r="H199" s="14">
        <v>123.6</v>
      </c>
      <c r="I199" s="166">
        <v>380</v>
      </c>
      <c r="J199"/>
      <c r="K199" s="80"/>
      <c r="L199" s="80"/>
      <c r="M199" s="80"/>
    </row>
    <row r="200" spans="1:34" x14ac:dyDescent="0.2">
      <c r="A200" s="276"/>
      <c r="B200" s="101" t="s">
        <v>33</v>
      </c>
      <c r="C200" s="8" t="s">
        <v>14</v>
      </c>
      <c r="D200" s="32">
        <v>200</v>
      </c>
      <c r="E200" s="1">
        <v>1.4</v>
      </c>
      <c r="F200" s="1">
        <v>0</v>
      </c>
      <c r="G200" s="1">
        <v>29</v>
      </c>
      <c r="H200" s="1">
        <v>122</v>
      </c>
      <c r="I200" s="88">
        <v>503</v>
      </c>
      <c r="J200"/>
    </row>
    <row r="201" spans="1:34" x14ac:dyDescent="0.2">
      <c r="A201" s="276"/>
      <c r="B201" s="106" t="s">
        <v>15</v>
      </c>
      <c r="C201" s="7" t="s">
        <v>14</v>
      </c>
      <c r="D201" s="32">
        <v>40</v>
      </c>
      <c r="E201" s="1">
        <v>2.64</v>
      </c>
      <c r="F201" s="1">
        <v>0.47999999999999993</v>
      </c>
      <c r="G201" s="1">
        <v>13.6</v>
      </c>
      <c r="H201" s="1">
        <v>72.400000000000006</v>
      </c>
      <c r="I201" s="174">
        <v>110</v>
      </c>
      <c r="J201"/>
    </row>
    <row r="202" spans="1:34" x14ac:dyDescent="0.2">
      <c r="A202" s="276"/>
      <c r="B202" s="106" t="s">
        <v>30</v>
      </c>
      <c r="C202" s="8" t="s">
        <v>14</v>
      </c>
      <c r="D202" s="32">
        <v>30</v>
      </c>
      <c r="E202" s="1">
        <v>2.25</v>
      </c>
      <c r="F202" s="1">
        <v>0.87</v>
      </c>
      <c r="G202" s="1">
        <v>15.4</v>
      </c>
      <c r="H202" s="1">
        <v>78.599999999999994</v>
      </c>
      <c r="I202" s="175">
        <v>111</v>
      </c>
      <c r="J202"/>
    </row>
    <row r="203" spans="1:34" x14ac:dyDescent="0.2">
      <c r="A203" s="276"/>
      <c r="B203" s="107" t="s">
        <v>11</v>
      </c>
      <c r="C203" s="3"/>
      <c r="D203" s="152">
        <f>SUM(D196:D202)</f>
        <v>900</v>
      </c>
      <c r="E203" s="4">
        <f>SUM(E196:E202)</f>
        <v>36.11</v>
      </c>
      <c r="F203" s="4">
        <f>SUM(F196:F202)</f>
        <v>35.099999999999994</v>
      </c>
      <c r="G203" s="4">
        <f>SUM(G196:G202)</f>
        <v>114.37083333333334</v>
      </c>
      <c r="H203" s="4">
        <f>SUM(H196:H202)</f>
        <v>832.76666666666665</v>
      </c>
      <c r="I203" s="88"/>
      <c r="J203"/>
    </row>
    <row r="204" spans="1:34" x14ac:dyDescent="0.2">
      <c r="A204" s="276"/>
      <c r="B204" s="108" t="s">
        <v>12</v>
      </c>
      <c r="C204" s="3"/>
      <c r="D204" s="5"/>
      <c r="E204" s="5">
        <f t="shared" ref="E204:H204" si="11">E194+E203</f>
        <v>58.493333333333332</v>
      </c>
      <c r="F204" s="5">
        <f t="shared" si="11"/>
        <v>64.036666666666662</v>
      </c>
      <c r="G204" s="5">
        <f>G194+G203</f>
        <v>177.9975</v>
      </c>
      <c r="H204" s="5">
        <f t="shared" si="11"/>
        <v>1368.1666666666665</v>
      </c>
      <c r="I204" s="184"/>
      <c r="J204"/>
    </row>
    <row r="205" spans="1:34" x14ac:dyDescent="0.2">
      <c r="A205" s="238"/>
      <c r="B205" s="3" t="s">
        <v>88</v>
      </c>
      <c r="C205" s="33"/>
      <c r="D205" s="33"/>
      <c r="E205" s="162">
        <f>SUM(E22,E38,E55,E71,E87,E104,E121,E137,E153,E170,E187,E204)</f>
        <v>691.916274509804</v>
      </c>
      <c r="F205" s="162">
        <f>SUM(F22,F38,F55,F71,F87,F104,F121,F137,F153,F170,F187,F204)</f>
        <v>622.2866405228757</v>
      </c>
      <c r="G205" s="162">
        <f>SUM(G22,G38,G55,G71,G87,G104,G121,G137,G153,G170,G187,G204)</f>
        <v>2333.1047810457512</v>
      </c>
      <c r="H205" s="162">
        <f>SUM(H22,H38,H55,H71,H87,H104,H121,H137,H153,H170,H187,H204)</f>
        <v>17308.882418300658</v>
      </c>
      <c r="I205" s="194"/>
      <c r="J205"/>
    </row>
    <row r="206" spans="1:34" ht="13.5" thickBot="1" x14ac:dyDescent="0.25">
      <c r="A206" s="245"/>
      <c r="B206" s="236" t="s">
        <v>89</v>
      </c>
      <c r="C206" s="246"/>
      <c r="D206" s="246"/>
      <c r="E206" s="247">
        <f>E205/12</f>
        <v>57.659689542483669</v>
      </c>
      <c r="F206" s="247">
        <f t="shared" ref="F206" si="12">F205/12</f>
        <v>51.857220043572973</v>
      </c>
      <c r="G206" s="247">
        <f>G205/12</f>
        <v>194.42539842047927</v>
      </c>
      <c r="H206" s="247">
        <f>H205/12</f>
        <v>1442.4068681917215</v>
      </c>
      <c r="I206" s="237"/>
      <c r="J206"/>
    </row>
    <row r="207" spans="1:34" x14ac:dyDescent="0.2">
      <c r="A207" s="244"/>
      <c r="D207" s="243"/>
      <c r="J207"/>
    </row>
    <row r="208" spans="1:34" x14ac:dyDescent="0.2">
      <c r="A208" s="70"/>
      <c r="J208"/>
    </row>
    <row r="209" spans="1:34" x14ac:dyDescent="0.2">
      <c r="J209"/>
    </row>
    <row r="210" spans="1:34" x14ac:dyDescent="0.2">
      <c r="E210" s="34"/>
      <c r="J210"/>
    </row>
    <row r="211" spans="1:34" x14ac:dyDescent="0.2">
      <c r="J211"/>
    </row>
    <row r="212" spans="1:34" x14ac:dyDescent="0.2">
      <c r="A212" s="91"/>
      <c r="J212"/>
    </row>
    <row r="213" spans="1:34" s="29" customFormat="1" x14ac:dyDescent="0.2">
      <c r="A213" s="91"/>
      <c r="B213"/>
      <c r="C213"/>
      <c r="D213"/>
      <c r="E213" t="s">
        <v>34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x14ac:dyDescent="0.2">
      <c r="A214" s="91"/>
      <c r="J214"/>
    </row>
    <row r="215" spans="1:34" x14ac:dyDescent="0.2">
      <c r="J215"/>
    </row>
    <row r="216" spans="1:34" x14ac:dyDescent="0.2">
      <c r="J216"/>
    </row>
    <row r="217" spans="1:34" x14ac:dyDescent="0.2">
      <c r="J217"/>
    </row>
    <row r="218" spans="1:34" x14ac:dyDescent="0.2">
      <c r="J218"/>
    </row>
    <row r="219" spans="1:34" x14ac:dyDescent="0.2">
      <c r="J219"/>
    </row>
    <row r="220" spans="1:34" x14ac:dyDescent="0.2">
      <c r="J220"/>
    </row>
    <row r="221" spans="1:34" x14ac:dyDescent="0.2">
      <c r="J221"/>
    </row>
    <row r="222" spans="1:34" x14ac:dyDescent="0.2">
      <c r="J222"/>
    </row>
    <row r="223" spans="1:34" x14ac:dyDescent="0.2">
      <c r="J223"/>
    </row>
    <row r="224" spans="1:34" x14ac:dyDescent="0.2">
      <c r="J224"/>
    </row>
    <row r="225" spans="1:34" x14ac:dyDescent="0.2">
      <c r="J225"/>
    </row>
    <row r="226" spans="1:34" x14ac:dyDescent="0.2">
      <c r="J226"/>
    </row>
    <row r="227" spans="1:34" x14ac:dyDescent="0.2">
      <c r="J227"/>
    </row>
    <row r="228" spans="1:34" x14ac:dyDescent="0.2">
      <c r="J228"/>
    </row>
    <row r="229" spans="1:34" x14ac:dyDescent="0.2">
      <c r="J229"/>
    </row>
    <row r="230" spans="1:34" x14ac:dyDescent="0.2">
      <c r="J230"/>
    </row>
    <row r="231" spans="1:34" x14ac:dyDescent="0.2">
      <c r="J231"/>
    </row>
    <row r="232" spans="1:34" x14ac:dyDescent="0.2">
      <c r="J232"/>
    </row>
    <row r="233" spans="1:34" x14ac:dyDescent="0.2">
      <c r="J233"/>
    </row>
    <row r="234" spans="1:34" s="29" customForma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x14ac:dyDescent="0.2">
      <c r="J235"/>
    </row>
    <row r="236" spans="1:34" x14ac:dyDescent="0.2">
      <c r="J236"/>
    </row>
    <row r="237" spans="1:34" x14ac:dyDescent="0.2">
      <c r="J237"/>
    </row>
    <row r="238" spans="1:34" x14ac:dyDescent="0.2">
      <c r="J238"/>
    </row>
    <row r="239" spans="1:34" x14ac:dyDescent="0.2">
      <c r="J239"/>
    </row>
    <row r="240" spans="1:34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  <row r="246" spans="10:10" x14ac:dyDescent="0.2">
      <c r="J246"/>
    </row>
    <row r="247" spans="10:10" x14ac:dyDescent="0.2">
      <c r="J247"/>
    </row>
    <row r="248" spans="10:10" x14ac:dyDescent="0.2">
      <c r="J248"/>
    </row>
    <row r="249" spans="10:10" x14ac:dyDescent="0.2">
      <c r="J249"/>
    </row>
    <row r="250" spans="10:10" x14ac:dyDescent="0.2">
      <c r="J250"/>
    </row>
    <row r="251" spans="10:10" x14ac:dyDescent="0.2">
      <c r="J251"/>
    </row>
    <row r="252" spans="10:10" x14ac:dyDescent="0.2">
      <c r="J252"/>
    </row>
    <row r="253" spans="10:10" x14ac:dyDescent="0.2">
      <c r="J253"/>
    </row>
    <row r="254" spans="10:10" x14ac:dyDescent="0.2">
      <c r="J254"/>
    </row>
    <row r="255" spans="10:10" x14ac:dyDescent="0.2">
      <c r="J255"/>
    </row>
    <row r="256" spans="10:10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</sheetData>
  <mergeCells count="31">
    <mergeCell ref="A164:A169"/>
    <mergeCell ref="A175:A179"/>
    <mergeCell ref="A182:A187"/>
    <mergeCell ref="A193:A196"/>
    <mergeCell ref="A200:A204"/>
    <mergeCell ref="A157:A161"/>
    <mergeCell ref="A58:A61"/>
    <mergeCell ref="A65:A70"/>
    <mergeCell ref="A75:A78"/>
    <mergeCell ref="A81:A86"/>
    <mergeCell ref="A92:A95"/>
    <mergeCell ref="A98:A104"/>
    <mergeCell ref="A108:A112"/>
    <mergeCell ref="A115:A120"/>
    <mergeCell ref="A125:A128"/>
    <mergeCell ref="A132:A137"/>
    <mergeCell ref="A141:A146"/>
    <mergeCell ref="A46:A53"/>
    <mergeCell ref="A2:I2"/>
    <mergeCell ref="A4:I4"/>
    <mergeCell ref="A5:A6"/>
    <mergeCell ref="B5:B6"/>
    <mergeCell ref="C5:D6"/>
    <mergeCell ref="E5:G5"/>
    <mergeCell ref="H5:H6"/>
    <mergeCell ref="I5:I6"/>
    <mergeCell ref="A8:A10"/>
    <mergeCell ref="A14:A19"/>
    <mergeCell ref="A24:A27"/>
    <mergeCell ref="A30:A35"/>
    <mergeCell ref="A41:A45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J9" sqref="J9"/>
    </sheetView>
  </sheetViews>
  <sheetFormatPr defaultRowHeight="12.75" x14ac:dyDescent="0.2"/>
  <cols>
    <col min="1" max="15" width="9.140625" style="198"/>
    <col min="16" max="16" width="13.140625" style="198" customWidth="1"/>
    <col min="17" max="16384" width="9.140625" style="198"/>
  </cols>
  <sheetData>
    <row r="1" spans="1:18" ht="15.75" x14ac:dyDescent="0.2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25.5" customHeight="1" x14ac:dyDescent="0.3">
      <c r="A2" s="249" t="s">
        <v>127</v>
      </c>
      <c r="B2" s="249"/>
      <c r="C2" s="249"/>
      <c r="D2" s="249"/>
      <c r="E2" s="249"/>
      <c r="F2" s="249"/>
      <c r="G2" s="249"/>
      <c r="H2" s="249" t="s">
        <v>117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 ht="21" customHeight="1" x14ac:dyDescent="0.3">
      <c r="A3" s="249"/>
      <c r="B3" s="249"/>
      <c r="C3" s="249"/>
      <c r="D3" s="249"/>
      <c r="E3" s="249"/>
      <c r="F3" s="249"/>
      <c r="G3" s="249"/>
      <c r="H3" s="249" t="s">
        <v>118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8" ht="29.25" customHeight="1" x14ac:dyDescent="0.3">
      <c r="A4" s="249" t="s">
        <v>128</v>
      </c>
      <c r="B4" s="249"/>
      <c r="C4" s="249"/>
      <c r="D4" s="249"/>
      <c r="E4" s="249"/>
      <c r="F4" s="249"/>
      <c r="G4" s="249"/>
      <c r="H4" s="249" t="s">
        <v>119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8" ht="15.75" x14ac:dyDescent="0.2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</row>
    <row r="6" spans="1:18" ht="15.75" x14ac:dyDescent="0.25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</row>
    <row r="7" spans="1:18" ht="15.75" x14ac:dyDescent="0.2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</row>
    <row r="8" spans="1:18" ht="15.75" x14ac:dyDescent="0.25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</row>
    <row r="9" spans="1:18" ht="15.75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</row>
    <row r="10" spans="1:18" ht="30.75" x14ac:dyDescent="0.25">
      <c r="A10" s="248"/>
      <c r="B10" s="250"/>
      <c r="C10" s="250"/>
      <c r="D10" s="250"/>
      <c r="E10" s="250"/>
      <c r="F10" s="250"/>
      <c r="G10" s="250"/>
      <c r="H10" s="250"/>
      <c r="I10" s="250"/>
      <c r="J10" s="248"/>
      <c r="K10" s="248"/>
      <c r="L10" s="248"/>
      <c r="M10" s="248"/>
      <c r="N10" s="248"/>
      <c r="O10" s="248"/>
      <c r="P10" s="248"/>
      <c r="Q10" s="248"/>
      <c r="R10" s="248"/>
    </row>
    <row r="11" spans="1:18" ht="30.75" x14ac:dyDescent="0.4">
      <c r="A11" s="248"/>
      <c r="B11" s="251"/>
      <c r="C11" s="251"/>
      <c r="D11" s="251"/>
      <c r="E11" s="251"/>
      <c r="F11" s="251"/>
      <c r="G11" s="251"/>
      <c r="H11" s="251"/>
      <c r="I11" s="251"/>
      <c r="J11" s="248"/>
      <c r="K11" s="248"/>
      <c r="L11" s="248"/>
      <c r="M11" s="248"/>
      <c r="N11" s="248"/>
      <c r="O11" s="248"/>
      <c r="P11" s="248"/>
      <c r="Q11" s="248"/>
      <c r="R11" s="248"/>
    </row>
    <row r="12" spans="1:18" ht="192.75" customHeight="1" x14ac:dyDescent="0.4">
      <c r="A12" s="279" t="s">
        <v>120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48"/>
      <c r="M12" s="248"/>
      <c r="N12" s="248"/>
      <c r="O12" s="248"/>
      <c r="P12" s="248"/>
      <c r="Q12" s="248"/>
      <c r="R12" s="248"/>
    </row>
    <row r="13" spans="1:18" ht="30.75" customHeight="1" x14ac:dyDescent="0.4">
      <c r="A13" s="248"/>
      <c r="B13" s="251"/>
      <c r="C13" s="251"/>
      <c r="D13" s="251"/>
      <c r="E13" s="251"/>
      <c r="F13" s="251"/>
      <c r="G13" s="251"/>
      <c r="H13" s="251"/>
      <c r="I13" s="251"/>
      <c r="J13" s="250"/>
      <c r="K13" s="250"/>
      <c r="L13" s="250"/>
      <c r="M13" s="250"/>
      <c r="N13" s="250"/>
      <c r="O13" s="250"/>
      <c r="P13" s="250"/>
      <c r="Q13" s="250"/>
      <c r="R13" s="250"/>
    </row>
    <row r="14" spans="1:18" ht="30.75" x14ac:dyDescent="0.4">
      <c r="A14" s="251"/>
      <c r="B14" s="248"/>
      <c r="C14" s="248"/>
      <c r="D14" s="248"/>
      <c r="E14" s="248"/>
      <c r="F14" s="248"/>
      <c r="G14" s="248"/>
      <c r="H14" s="248"/>
      <c r="I14" s="248"/>
      <c r="J14" s="251"/>
      <c r="K14" s="251"/>
      <c r="L14" s="251"/>
      <c r="M14" s="251"/>
      <c r="N14" s="251"/>
      <c r="O14" s="251"/>
      <c r="P14" s="251"/>
      <c r="Q14" s="251"/>
      <c r="R14" s="251"/>
    </row>
    <row r="15" spans="1:18" ht="30.75" x14ac:dyDescent="0.4">
      <c r="A15" s="251"/>
      <c r="B15" s="248"/>
      <c r="C15" s="248"/>
      <c r="D15" s="248"/>
      <c r="E15" s="248"/>
      <c r="F15" s="248"/>
      <c r="G15" s="248"/>
      <c r="H15" s="248"/>
      <c r="I15" s="248"/>
      <c r="J15" s="251"/>
      <c r="K15" s="251"/>
      <c r="L15" s="251"/>
      <c r="M15" s="251"/>
      <c r="N15" s="251"/>
      <c r="O15" s="251"/>
      <c r="P15" s="251"/>
      <c r="Q15" s="251"/>
      <c r="R15" s="251"/>
    </row>
    <row r="16" spans="1:18" ht="30.75" x14ac:dyDescent="0.4">
      <c r="A16" s="251"/>
      <c r="B16" s="248"/>
      <c r="C16" s="248"/>
      <c r="D16" s="248"/>
      <c r="E16" s="248"/>
      <c r="F16" s="248"/>
      <c r="G16" s="248"/>
      <c r="H16" s="248"/>
      <c r="I16" s="248"/>
      <c r="J16" s="251"/>
      <c r="K16" s="251"/>
      <c r="L16" s="251"/>
      <c r="M16" s="251"/>
      <c r="N16" s="251"/>
      <c r="O16" s="251"/>
      <c r="P16" s="251"/>
      <c r="Q16" s="251"/>
      <c r="R16" s="251"/>
    </row>
    <row r="17" spans="1:18" ht="15.75" x14ac:dyDescent="0.25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1:18" ht="15.75" x14ac:dyDescent="0.25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</row>
    <row r="19" spans="1:18" ht="15.75" x14ac:dyDescent="0.25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</row>
    <row r="20" spans="1:18" ht="15.75" x14ac:dyDescent="0.25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</row>
    <row r="21" spans="1:18" ht="15.75" x14ac:dyDescent="0.25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</row>
    <row r="22" spans="1:18" ht="15.75" x14ac:dyDescent="0.25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ht="15.75" x14ac:dyDescent="0.25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ht="15.75" x14ac:dyDescent="0.2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5.75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5.75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</row>
    <row r="27" spans="1:18" ht="15.75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</row>
    <row r="28" spans="1:18" ht="15.75" x14ac:dyDescent="0.2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</row>
    <row r="29" spans="1:18" ht="15.75" x14ac:dyDescent="0.25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</row>
    <row r="30" spans="1:18" ht="15.75" x14ac:dyDescent="0.25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</row>
    <row r="31" spans="1:18" ht="15.75" x14ac:dyDescent="0.25">
      <c r="A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1:18" ht="15.75" x14ac:dyDescent="0.25">
      <c r="A32" s="248"/>
      <c r="J32" s="248"/>
      <c r="K32" s="248"/>
      <c r="L32" s="248"/>
      <c r="M32" s="248"/>
      <c r="N32" s="248"/>
      <c r="O32" s="248"/>
      <c r="P32" s="248"/>
      <c r="Q32" s="248"/>
      <c r="R32" s="248"/>
    </row>
    <row r="33" spans="1:18" ht="15.75" x14ac:dyDescent="0.25">
      <c r="A33" s="248"/>
      <c r="J33" s="248"/>
      <c r="K33" s="248"/>
      <c r="L33" s="248"/>
      <c r="M33" s="248"/>
      <c r="N33" s="248"/>
      <c r="O33" s="248"/>
      <c r="P33" s="248"/>
      <c r="Q33" s="248"/>
      <c r="R33" s="248"/>
    </row>
  </sheetData>
  <mergeCells count="1">
    <mergeCell ref="A12:K1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workbookViewId="0">
      <selection activeCell="F32" sqref="F32"/>
    </sheetView>
  </sheetViews>
  <sheetFormatPr defaultRowHeight="12.75" x14ac:dyDescent="0.2"/>
  <cols>
    <col min="1" max="1" width="28.85546875" style="198" customWidth="1"/>
    <col min="2" max="2" width="36.42578125" style="198" customWidth="1"/>
    <col min="3" max="5" width="9.28515625" style="198" bestFit="1" customWidth="1"/>
    <col min="6" max="6" width="11" style="198" customWidth="1"/>
    <col min="7" max="7" width="14.140625" style="198" customWidth="1"/>
    <col min="8" max="8" width="36.5703125" style="198" customWidth="1"/>
    <col min="9" max="12" width="12.85546875" style="198" bestFit="1" customWidth="1"/>
    <col min="13" max="13" width="12.5703125" style="198" customWidth="1"/>
    <col min="14" max="21" width="12.85546875" style="198" bestFit="1" customWidth="1"/>
    <col min="22" max="16384" width="9.140625" style="198"/>
  </cols>
  <sheetData>
    <row r="2" spans="1:13" ht="15.75" thickBot="1" x14ac:dyDescent="0.3">
      <c r="A2" s="196" t="s">
        <v>116</v>
      </c>
      <c r="B2" s="197"/>
      <c r="C2" s="197"/>
      <c r="D2" s="197"/>
      <c r="E2" s="197"/>
      <c r="F2" s="197"/>
      <c r="G2" s="197"/>
    </row>
    <row r="3" spans="1:13" ht="19.5" thickBot="1" x14ac:dyDescent="0.35">
      <c r="A3" s="199"/>
      <c r="B3" s="280" t="s">
        <v>90</v>
      </c>
      <c r="C3" s="281"/>
      <c r="D3" s="281"/>
      <c r="E3" s="281"/>
      <c r="F3" s="281"/>
      <c r="G3" s="282"/>
      <c r="H3" s="280" t="s">
        <v>91</v>
      </c>
      <c r="I3" s="281"/>
      <c r="J3" s="281"/>
      <c r="K3" s="281"/>
      <c r="L3" s="281"/>
      <c r="M3" s="282"/>
    </row>
    <row r="4" spans="1:13" ht="42.75" x14ac:dyDescent="0.2">
      <c r="A4" s="200" t="s">
        <v>92</v>
      </c>
      <c r="B4" s="201" t="s">
        <v>93</v>
      </c>
      <c r="C4" s="201" t="s">
        <v>94</v>
      </c>
      <c r="D4" s="201" t="s">
        <v>4</v>
      </c>
      <c r="E4" s="201" t="s">
        <v>8</v>
      </c>
      <c r="F4" s="201" t="s">
        <v>9</v>
      </c>
      <c r="G4" s="202" t="s">
        <v>95</v>
      </c>
      <c r="H4" s="201" t="s">
        <v>93</v>
      </c>
      <c r="I4" s="201" t="s">
        <v>94</v>
      </c>
      <c r="J4" s="201" t="s">
        <v>4</v>
      </c>
      <c r="K4" s="201" t="s">
        <v>8</v>
      </c>
      <c r="L4" s="201" t="s">
        <v>9</v>
      </c>
      <c r="M4" s="203" t="s">
        <v>95</v>
      </c>
    </row>
    <row r="5" spans="1:13" ht="15" thickBot="1" x14ac:dyDescent="0.25">
      <c r="A5" s="204"/>
      <c r="B5" s="205"/>
      <c r="C5" s="205" t="s">
        <v>14</v>
      </c>
      <c r="D5" s="205" t="s">
        <v>14</v>
      </c>
      <c r="E5" s="205" t="s">
        <v>14</v>
      </c>
      <c r="F5" s="205" t="s">
        <v>14</v>
      </c>
      <c r="G5" s="205" t="s">
        <v>96</v>
      </c>
      <c r="H5" s="205"/>
      <c r="I5" s="205" t="s">
        <v>14</v>
      </c>
      <c r="J5" s="205" t="s">
        <v>14</v>
      </c>
      <c r="K5" s="205" t="s">
        <v>14</v>
      </c>
      <c r="L5" s="205" t="s">
        <v>14</v>
      </c>
      <c r="M5" s="206" t="s">
        <v>96</v>
      </c>
    </row>
    <row r="6" spans="1:13" ht="15" x14ac:dyDescent="0.2">
      <c r="A6" s="283" t="s">
        <v>97</v>
      </c>
      <c r="B6" s="285" t="s">
        <v>3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3" ht="13.5" thickBot="1" x14ac:dyDescent="0.25">
      <c r="A7" s="284"/>
      <c r="B7" s="207" t="s">
        <v>98</v>
      </c>
      <c r="C7" s="229">
        <v>100</v>
      </c>
      <c r="D7" s="228">
        <v>1.1000000000000001</v>
      </c>
      <c r="E7" s="228">
        <v>0.2</v>
      </c>
      <c r="F7" s="228">
        <v>3.7999999999999994</v>
      </c>
      <c r="G7" s="228">
        <v>24</v>
      </c>
      <c r="H7" s="208" t="s">
        <v>99</v>
      </c>
      <c r="I7" s="208">
        <v>100</v>
      </c>
      <c r="J7" s="208">
        <v>1.8</v>
      </c>
      <c r="K7" s="208">
        <v>8.8000000000000007</v>
      </c>
      <c r="L7" s="208">
        <v>7.7</v>
      </c>
      <c r="M7" s="209">
        <v>119</v>
      </c>
    </row>
    <row r="8" spans="1:13" ht="15" x14ac:dyDescent="0.2">
      <c r="A8" s="283" t="s">
        <v>100</v>
      </c>
      <c r="B8" s="285" t="s">
        <v>0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7"/>
    </row>
    <row r="9" spans="1:13" ht="15.75" thickBot="1" x14ac:dyDescent="0.3">
      <c r="A9" s="284"/>
      <c r="B9" s="210" t="s">
        <v>101</v>
      </c>
      <c r="C9" s="207">
        <v>60</v>
      </c>
      <c r="D9" s="207">
        <v>0.5</v>
      </c>
      <c r="E9" s="207">
        <v>0.1</v>
      </c>
      <c r="F9" s="207">
        <v>1.5</v>
      </c>
      <c r="G9" s="207">
        <v>8.5</v>
      </c>
      <c r="H9" s="208" t="s">
        <v>102</v>
      </c>
      <c r="I9" s="208">
        <v>60</v>
      </c>
      <c r="J9" s="211">
        <v>1.7</v>
      </c>
      <c r="K9" s="211">
        <v>2.1</v>
      </c>
      <c r="L9" s="211">
        <v>21</v>
      </c>
      <c r="M9" s="212">
        <v>40</v>
      </c>
    </row>
    <row r="10" spans="1:13" ht="15" x14ac:dyDescent="0.2">
      <c r="A10" s="283" t="s">
        <v>103</v>
      </c>
      <c r="B10" s="285" t="s">
        <v>3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7"/>
    </row>
    <row r="11" spans="1:13" ht="15.75" thickBot="1" x14ac:dyDescent="0.25">
      <c r="A11" s="288"/>
      <c r="B11" s="213" t="s">
        <v>98</v>
      </c>
      <c r="C11" s="229">
        <v>100</v>
      </c>
      <c r="D11" s="228">
        <v>1.1000000000000001</v>
      </c>
      <c r="E11" s="228">
        <v>0.2</v>
      </c>
      <c r="F11" s="228">
        <v>3.7999999999999994</v>
      </c>
      <c r="G11" s="228">
        <v>24</v>
      </c>
      <c r="H11" s="214" t="s">
        <v>104</v>
      </c>
      <c r="I11" s="215">
        <v>100</v>
      </c>
      <c r="J11" s="215">
        <v>0.85</v>
      </c>
      <c r="K11" s="215">
        <v>5.05</v>
      </c>
      <c r="L11" s="215">
        <v>2.58</v>
      </c>
      <c r="M11" s="216">
        <v>59.1</v>
      </c>
    </row>
    <row r="12" spans="1:13" ht="15" x14ac:dyDescent="0.2">
      <c r="A12" s="283" t="s">
        <v>105</v>
      </c>
      <c r="B12" s="289" t="s">
        <v>3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1"/>
    </row>
    <row r="13" spans="1:13" ht="13.5" thickBot="1" x14ac:dyDescent="0.25">
      <c r="A13" s="284"/>
      <c r="B13" s="217" t="s">
        <v>106</v>
      </c>
      <c r="C13" s="229">
        <v>100</v>
      </c>
      <c r="D13" s="228">
        <v>1</v>
      </c>
      <c r="E13" s="228">
        <v>8.3333333333333339</v>
      </c>
      <c r="F13" s="228">
        <v>3.5</v>
      </c>
      <c r="G13" s="228">
        <v>73.333333333333329</v>
      </c>
      <c r="H13" s="218" t="s">
        <v>99</v>
      </c>
      <c r="I13" s="208">
        <v>100</v>
      </c>
      <c r="J13" s="208">
        <v>1.8</v>
      </c>
      <c r="K13" s="208">
        <v>8.8000000000000007</v>
      </c>
      <c r="L13" s="208">
        <v>7.7</v>
      </c>
      <c r="M13" s="209">
        <v>119</v>
      </c>
    </row>
    <row r="14" spans="1:13" ht="15" x14ac:dyDescent="0.2">
      <c r="A14" s="292" t="s">
        <v>107</v>
      </c>
      <c r="B14" s="289" t="s">
        <v>3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1"/>
    </row>
    <row r="15" spans="1:13" ht="13.5" thickBot="1" x14ac:dyDescent="0.25">
      <c r="A15" s="293"/>
      <c r="B15" s="207" t="s">
        <v>98</v>
      </c>
      <c r="C15" s="229">
        <v>100</v>
      </c>
      <c r="D15" s="228">
        <v>1.1000000000000001</v>
      </c>
      <c r="E15" s="228">
        <v>0.2</v>
      </c>
      <c r="F15" s="228">
        <v>3.7999999999999994</v>
      </c>
      <c r="G15" s="228">
        <v>24</v>
      </c>
      <c r="H15" s="208" t="s">
        <v>102</v>
      </c>
      <c r="I15" s="208">
        <v>100</v>
      </c>
      <c r="J15" s="208">
        <v>2.8</v>
      </c>
      <c r="K15" s="208">
        <v>3.5</v>
      </c>
      <c r="L15" s="208">
        <v>35</v>
      </c>
      <c r="M15" s="209">
        <v>66.7</v>
      </c>
    </row>
    <row r="16" spans="1:13" ht="15" x14ac:dyDescent="0.2">
      <c r="A16" s="283" t="s">
        <v>108</v>
      </c>
      <c r="B16" s="289" t="s">
        <v>3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1"/>
    </row>
    <row r="17" spans="1:13" ht="16.5" thickBot="1" x14ac:dyDescent="0.3">
      <c r="A17" s="288"/>
      <c r="B17" s="220" t="s">
        <v>101</v>
      </c>
      <c r="C17" s="230">
        <v>100</v>
      </c>
      <c r="D17" s="231">
        <v>0.66666666666666663</v>
      </c>
      <c r="E17" s="231">
        <v>0.1</v>
      </c>
      <c r="F17" s="231">
        <v>1.8999999999999997</v>
      </c>
      <c r="G17" s="231">
        <v>11</v>
      </c>
      <c r="H17" s="221" t="s">
        <v>109</v>
      </c>
      <c r="I17" s="215">
        <v>100</v>
      </c>
      <c r="J17" s="222">
        <v>0.8</v>
      </c>
      <c r="K17" s="222">
        <v>0.2</v>
      </c>
      <c r="L17" s="222">
        <v>2.5</v>
      </c>
      <c r="M17" s="223">
        <v>14</v>
      </c>
    </row>
    <row r="18" spans="1:13" ht="15" x14ac:dyDescent="0.25">
      <c r="A18" s="224"/>
      <c r="B18" s="225"/>
      <c r="H18" s="226"/>
      <c r="I18" s="227"/>
      <c r="J18" s="227"/>
      <c r="K18" s="227"/>
      <c r="L18" s="227"/>
      <c r="M18" s="227"/>
    </row>
    <row r="20" spans="1:13" ht="15.75" thickBot="1" x14ac:dyDescent="0.3">
      <c r="A20" s="196" t="s">
        <v>116</v>
      </c>
      <c r="B20" s="197"/>
      <c r="C20" s="197"/>
      <c r="D20" s="197"/>
      <c r="E20" s="197"/>
      <c r="F20" s="197"/>
      <c r="G20" s="197"/>
    </row>
    <row r="21" spans="1:13" ht="19.5" thickBot="1" x14ac:dyDescent="0.35">
      <c r="A21" s="199"/>
      <c r="B21" s="280" t="s">
        <v>90</v>
      </c>
      <c r="C21" s="281"/>
      <c r="D21" s="281"/>
      <c r="E21" s="281"/>
      <c r="F21" s="281"/>
      <c r="G21" s="282"/>
      <c r="H21" s="280" t="s">
        <v>110</v>
      </c>
      <c r="I21" s="281"/>
      <c r="J21" s="281"/>
      <c r="K21" s="281"/>
      <c r="L21" s="281"/>
      <c r="M21" s="282"/>
    </row>
    <row r="22" spans="1:13" ht="42.75" x14ac:dyDescent="0.2">
      <c r="A22" s="200" t="s">
        <v>92</v>
      </c>
      <c r="B22" s="201" t="s">
        <v>93</v>
      </c>
      <c r="C22" s="201" t="s">
        <v>94</v>
      </c>
      <c r="D22" s="201" t="s">
        <v>4</v>
      </c>
      <c r="E22" s="201" t="s">
        <v>8</v>
      </c>
      <c r="F22" s="201" t="s">
        <v>9</v>
      </c>
      <c r="G22" s="202" t="s">
        <v>95</v>
      </c>
      <c r="H22" s="201" t="s">
        <v>93</v>
      </c>
      <c r="I22" s="201" t="s">
        <v>94</v>
      </c>
      <c r="J22" s="201" t="s">
        <v>4</v>
      </c>
      <c r="K22" s="201" t="s">
        <v>8</v>
      </c>
      <c r="L22" s="201" t="s">
        <v>9</v>
      </c>
      <c r="M22" s="203" t="s">
        <v>95</v>
      </c>
    </row>
    <row r="23" spans="1:13" ht="15" thickBot="1" x14ac:dyDescent="0.25">
      <c r="A23" s="204"/>
      <c r="B23" s="205"/>
      <c r="C23" s="205" t="s">
        <v>14</v>
      </c>
      <c r="D23" s="205" t="s">
        <v>14</v>
      </c>
      <c r="E23" s="205" t="s">
        <v>14</v>
      </c>
      <c r="F23" s="205" t="s">
        <v>14</v>
      </c>
      <c r="G23" s="205" t="s">
        <v>96</v>
      </c>
      <c r="H23" s="205"/>
      <c r="I23" s="205" t="s">
        <v>14</v>
      </c>
      <c r="J23" s="205" t="s">
        <v>14</v>
      </c>
      <c r="K23" s="205" t="s">
        <v>14</v>
      </c>
      <c r="L23" s="205" t="s">
        <v>14</v>
      </c>
      <c r="M23" s="206" t="s">
        <v>96</v>
      </c>
    </row>
    <row r="24" spans="1:13" ht="15" x14ac:dyDescent="0.2">
      <c r="A24" s="283" t="s">
        <v>111</v>
      </c>
      <c r="B24" s="285" t="s">
        <v>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7"/>
    </row>
    <row r="25" spans="1:13" ht="13.5" thickBot="1" x14ac:dyDescent="0.25">
      <c r="A25" s="284"/>
      <c r="B25" s="217" t="s">
        <v>112</v>
      </c>
      <c r="C25" s="232">
        <v>100</v>
      </c>
      <c r="D25" s="233">
        <v>1.2</v>
      </c>
      <c r="E25" s="233">
        <v>5</v>
      </c>
      <c r="F25" s="233">
        <v>5.5</v>
      </c>
      <c r="G25" s="233">
        <v>73.333333333333329</v>
      </c>
      <c r="H25" s="218" t="s">
        <v>113</v>
      </c>
      <c r="I25" s="218">
        <v>100</v>
      </c>
      <c r="J25" s="218">
        <v>1.6</v>
      </c>
      <c r="K25" s="218">
        <v>10.1</v>
      </c>
      <c r="L25" s="218">
        <v>9.6</v>
      </c>
      <c r="M25" s="219">
        <v>136</v>
      </c>
    </row>
    <row r="26" spans="1:13" ht="15" x14ac:dyDescent="0.2">
      <c r="A26" s="283" t="s">
        <v>114</v>
      </c>
      <c r="B26" s="285" t="s">
        <v>3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</row>
    <row r="27" spans="1:13" ht="13.5" thickBot="1" x14ac:dyDescent="0.25">
      <c r="A27" s="288"/>
      <c r="B27" s="213" t="s">
        <v>115</v>
      </c>
      <c r="C27" s="234">
        <v>100</v>
      </c>
      <c r="D27" s="235">
        <v>1.45</v>
      </c>
      <c r="E27" s="235">
        <v>6</v>
      </c>
      <c r="F27" s="235">
        <v>8.4</v>
      </c>
      <c r="G27" s="235">
        <v>94</v>
      </c>
      <c r="H27" s="215" t="s">
        <v>113</v>
      </c>
      <c r="I27" s="215">
        <v>100</v>
      </c>
      <c r="J27" s="215">
        <v>1.6</v>
      </c>
      <c r="K27" s="215">
        <v>10.1</v>
      </c>
      <c r="L27" s="215">
        <v>9.6</v>
      </c>
      <c r="M27" s="216">
        <v>136</v>
      </c>
    </row>
  </sheetData>
  <mergeCells count="20">
    <mergeCell ref="A26:A27"/>
    <mergeCell ref="B26:M26"/>
    <mergeCell ref="A16:A17"/>
    <mergeCell ref="B16:M16"/>
    <mergeCell ref="B21:G21"/>
    <mergeCell ref="H21:M21"/>
    <mergeCell ref="A24:A25"/>
    <mergeCell ref="B24:M24"/>
    <mergeCell ref="A10:A11"/>
    <mergeCell ref="B10:M10"/>
    <mergeCell ref="A12:A13"/>
    <mergeCell ref="B12:M12"/>
    <mergeCell ref="A14:A15"/>
    <mergeCell ref="B14:M14"/>
    <mergeCell ref="B3:G3"/>
    <mergeCell ref="H3:M3"/>
    <mergeCell ref="A6:A7"/>
    <mergeCell ref="B6:M6"/>
    <mergeCell ref="A8:A9"/>
    <mergeCell ref="B8:M8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12и старше</vt:lpstr>
      <vt:lpstr>Титульный лист 12 и ст</vt:lpstr>
      <vt:lpstr>Таб замен 12 и ст</vt:lpstr>
      <vt:lpstr>'12и старше'!Область_печати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Вилль А</cp:lastModifiedBy>
  <cp:lastPrinted>2024-08-30T11:42:10Z</cp:lastPrinted>
  <dcterms:created xsi:type="dcterms:W3CDTF">2017-12-27T06:34:06Z</dcterms:created>
  <dcterms:modified xsi:type="dcterms:W3CDTF">2024-09-07T11:56:29Z</dcterms:modified>
</cp:coreProperties>
</file>