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Вилль А.А\МЕНЮ\УГ 24-25\"/>
    </mc:Choice>
  </mc:AlternateContent>
  <bookViews>
    <workbookView xWindow="0" yWindow="0" windowWidth="20490" windowHeight="7350"/>
  </bookViews>
  <sheets>
    <sheet name="7-11" sheetId="1" r:id="rId1"/>
    <sheet name="Титульный лист 7-11" sheetId="6" r:id="rId2"/>
    <sheet name="Таб замен 7-11" sheetId="4" r:id="rId3"/>
  </sheets>
  <definedNames>
    <definedName name="_xlnm.Print_Area" localSheetId="0">'7-11'!$A$1:$I$256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" l="1"/>
  <c r="H41" i="1"/>
  <c r="D21" i="1" l="1"/>
  <c r="H252" i="1" l="1"/>
  <c r="E248" i="1"/>
  <c r="H248" i="1"/>
  <c r="H239" i="1"/>
  <c r="E239" i="1"/>
  <c r="E231" i="1"/>
  <c r="H231" i="1"/>
  <c r="E227" i="1"/>
  <c r="H227" i="1"/>
  <c r="H218" i="1"/>
  <c r="E218" i="1"/>
  <c r="E210" i="1"/>
  <c r="H210" i="1"/>
  <c r="H206" i="1"/>
  <c r="E206" i="1"/>
  <c r="E197" i="1"/>
  <c r="H197" i="1"/>
  <c r="H185" i="1"/>
  <c r="E189" i="1"/>
  <c r="H189" i="1"/>
  <c r="H177" i="1"/>
  <c r="E177" i="1"/>
  <c r="E169" i="1"/>
  <c r="H169" i="1"/>
  <c r="H165" i="1"/>
  <c r="D165" i="1"/>
  <c r="E156" i="1"/>
  <c r="H156" i="1"/>
  <c r="H150" i="1"/>
  <c r="E149" i="1"/>
  <c r="H149" i="1"/>
  <c r="H145" i="1"/>
  <c r="E145" i="1"/>
  <c r="E136" i="1"/>
  <c r="H136" i="1"/>
  <c r="H128" i="1"/>
  <c r="E124" i="1"/>
  <c r="H124" i="1"/>
  <c r="H115" i="1"/>
  <c r="E115" i="1"/>
  <c r="H107" i="1"/>
  <c r="E107" i="1"/>
  <c r="H103" i="1"/>
  <c r="E103" i="1"/>
  <c r="H94" i="1"/>
  <c r="E94" i="1"/>
  <c r="H87" i="1"/>
  <c r="E83" i="1"/>
  <c r="H83" i="1"/>
  <c r="E75" i="1"/>
  <c r="F75" i="1"/>
  <c r="G75" i="1"/>
  <c r="H75" i="1"/>
  <c r="E62" i="1"/>
  <c r="E66" i="1"/>
  <c r="H66" i="1"/>
  <c r="H62" i="1"/>
  <c r="H53" i="1"/>
  <c r="E53" i="1"/>
  <c r="E45" i="1"/>
  <c r="H45" i="1"/>
  <c r="H32" i="1"/>
  <c r="E32" i="1"/>
  <c r="E12" i="1"/>
  <c r="H12" i="1"/>
  <c r="H21" i="1"/>
  <c r="H25" i="1"/>
  <c r="E25" i="1"/>
  <c r="H129" i="1" l="1"/>
  <c r="H253" i="1"/>
  <c r="D218" i="1" l="1"/>
  <c r="D12" i="1"/>
  <c r="F12" i="1"/>
  <c r="G12" i="1"/>
  <c r="G248" i="1" l="1"/>
  <c r="F248" i="1"/>
  <c r="D248" i="1"/>
  <c r="G239" i="1"/>
  <c r="F239" i="1"/>
  <c r="D239" i="1"/>
  <c r="G227" i="1"/>
  <c r="F227" i="1"/>
  <c r="D227" i="1"/>
  <c r="G218" i="1"/>
  <c r="F218" i="1"/>
  <c r="G206" i="1"/>
  <c r="F206" i="1"/>
  <c r="D206" i="1"/>
  <c r="G197" i="1"/>
  <c r="F197" i="1"/>
  <c r="D197" i="1"/>
  <c r="G185" i="1"/>
  <c r="F185" i="1"/>
  <c r="E185" i="1"/>
  <c r="D185" i="1"/>
  <c r="G177" i="1"/>
  <c r="F177" i="1"/>
  <c r="D177" i="1"/>
  <c r="G165" i="1"/>
  <c r="F165" i="1"/>
  <c r="E165" i="1"/>
  <c r="G156" i="1"/>
  <c r="F156" i="1"/>
  <c r="D156" i="1"/>
  <c r="D149" i="1"/>
  <c r="G145" i="1"/>
  <c r="F145" i="1"/>
  <c r="D145" i="1"/>
  <c r="G136" i="1"/>
  <c r="F136" i="1"/>
  <c r="D136" i="1"/>
  <c r="G124" i="1"/>
  <c r="F124" i="1"/>
  <c r="D124" i="1"/>
  <c r="G115" i="1"/>
  <c r="F115" i="1"/>
  <c r="D115" i="1"/>
  <c r="G107" i="1"/>
  <c r="F107" i="1"/>
  <c r="G103" i="1"/>
  <c r="F103" i="1"/>
  <c r="D103" i="1"/>
  <c r="G94" i="1"/>
  <c r="F94" i="1"/>
  <c r="D94" i="1"/>
  <c r="G87" i="1"/>
  <c r="F87" i="1"/>
  <c r="E87" i="1"/>
  <c r="E88" i="1" s="1"/>
  <c r="D87" i="1"/>
  <c r="G83" i="1"/>
  <c r="F83" i="1"/>
  <c r="F88" i="1" s="1"/>
  <c r="D83" i="1"/>
  <c r="G62" i="1"/>
  <c r="F62" i="1"/>
  <c r="D62" i="1"/>
  <c r="G53" i="1"/>
  <c r="F53" i="1"/>
  <c r="D53" i="1"/>
  <c r="G41" i="1"/>
  <c r="F41" i="1"/>
  <c r="E41" i="1"/>
  <c r="G32" i="1"/>
  <c r="F32" i="1"/>
  <c r="D32" i="1"/>
  <c r="G21" i="1"/>
  <c r="F21" i="1"/>
  <c r="E21" i="1"/>
  <c r="E26" i="1" s="1"/>
  <c r="E108" i="1" l="1"/>
  <c r="F108" i="1"/>
  <c r="G88" i="1"/>
  <c r="G108" i="1"/>
  <c r="H88" i="1"/>
  <c r="H108" i="1"/>
  <c r="E150" i="1"/>
  <c r="G45" i="1"/>
  <c r="G46" i="1" s="1"/>
  <c r="H46" i="1"/>
  <c r="D25" i="1"/>
  <c r="F25" i="1"/>
  <c r="F26" i="1" s="1"/>
  <c r="G25" i="1"/>
  <c r="G26" i="1" s="1"/>
  <c r="H26" i="1"/>
  <c r="E46" i="1"/>
  <c r="F45" i="1"/>
  <c r="F46" i="1" s="1"/>
  <c r="E67" i="1"/>
  <c r="F66" i="1"/>
  <c r="F67" i="1" s="1"/>
  <c r="G66" i="1"/>
  <c r="G67" i="1" s="1"/>
  <c r="H170" i="1" l="1"/>
  <c r="G169" i="1"/>
  <c r="G170" i="1" s="1"/>
  <c r="F169" i="1"/>
  <c r="F170" i="1" s="1"/>
  <c r="E170" i="1"/>
  <c r="H190" i="1"/>
  <c r="G189" i="1"/>
  <c r="G190" i="1" s="1"/>
  <c r="F189" i="1"/>
  <c r="F190" i="1" s="1"/>
  <c r="E190" i="1"/>
  <c r="H67" i="1"/>
  <c r="G252" i="1"/>
  <c r="G253" i="1" s="1"/>
  <c r="F252" i="1"/>
  <c r="F253" i="1" s="1"/>
  <c r="E252" i="1"/>
  <c r="E253" i="1" s="1"/>
  <c r="H232" i="1"/>
  <c r="G231" i="1"/>
  <c r="G232" i="1" s="1"/>
  <c r="F231" i="1"/>
  <c r="F232" i="1" s="1"/>
  <c r="E232" i="1"/>
  <c r="H211" i="1"/>
  <c r="G210" i="1"/>
  <c r="G211" i="1" s="1"/>
  <c r="F210" i="1"/>
  <c r="F211" i="1" s="1"/>
  <c r="E211" i="1"/>
  <c r="H254" i="1" l="1"/>
  <c r="H255" i="1" s="1"/>
  <c r="G149" i="1"/>
  <c r="G150" i="1" s="1"/>
  <c r="F149" i="1"/>
  <c r="F150" i="1" s="1"/>
  <c r="G128" i="1"/>
  <c r="G129" i="1" s="1"/>
  <c r="F128" i="1"/>
  <c r="F129" i="1" s="1"/>
  <c r="E128" i="1"/>
  <c r="G254" i="1" l="1"/>
  <c r="G255" i="1" s="1"/>
  <c r="E129" i="1"/>
  <c r="E254" i="1" s="1"/>
  <c r="E255" i="1" s="1"/>
  <c r="F254" i="1"/>
  <c r="F255" i="1" s="1"/>
</calcChain>
</file>

<file path=xl/sharedStrings.xml><?xml version="1.0" encoding="utf-8"?>
<sst xmlns="http://schemas.openxmlformats.org/spreadsheetml/2006/main" count="563" uniqueCount="147">
  <si>
    <t>Завтрак</t>
  </si>
  <si>
    <t>Чай с сахаром</t>
  </si>
  <si>
    <t>Итого завтрак:</t>
  </si>
  <si>
    <t>Обед</t>
  </si>
  <si>
    <t>Белки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</si>
  <si>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</si>
  <si>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</si>
  <si>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</si>
  <si>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</si>
  <si>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</si>
  <si>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</si>
  <si>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</si>
  <si>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за день:</t>
  </si>
  <si>
    <t>Омлет натуральный</t>
  </si>
  <si>
    <t>г</t>
  </si>
  <si>
    <t>Хлеб ржано-пшеничный</t>
  </si>
  <si>
    <t>3 день</t>
  </si>
  <si>
    <t>2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</si>
  <si>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</si>
  <si>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</si>
  <si>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</si>
  <si>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</si>
  <si>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</si>
  <si>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</si>
  <si>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</si>
  <si>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</si>
  <si>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</si>
  <si>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 день</t>
  </si>
  <si>
    <t>Вес блюда</t>
  </si>
  <si>
    <t>Энергетическая ценность, ккал</t>
  </si>
  <si>
    <t>Батон нарезной</t>
  </si>
  <si>
    <t>Напиток из шиповника</t>
  </si>
  <si>
    <t>Каша гречневая рассыпчатая</t>
  </si>
  <si>
    <t>Кисель плодово-ягодный</t>
  </si>
  <si>
    <t xml:space="preserve">                                       </t>
  </si>
  <si>
    <t>День</t>
  </si>
  <si>
    <t>Примерное двухнедельное меню  для обучающихся c 7 до 11 лет</t>
  </si>
  <si>
    <t>Салат из свеклы отварной</t>
  </si>
  <si>
    <t>Сыр</t>
  </si>
  <si>
    <t>54-29м</t>
  </si>
  <si>
    <t>Запеканка из творога с джемом</t>
  </si>
  <si>
    <t xml:space="preserve">г </t>
  </si>
  <si>
    <t xml:space="preserve">Макароны отварные </t>
  </si>
  <si>
    <t>Салат картофельный с соленым огурцом и зеленым горошком</t>
  </si>
  <si>
    <t xml:space="preserve">Обед </t>
  </si>
  <si>
    <t>Макароны отварные с сыром</t>
  </si>
  <si>
    <t>Биточек из курицы</t>
  </si>
  <si>
    <t>Компот из смеси сухофруктов</t>
  </si>
  <si>
    <t>Рис отварной</t>
  </si>
  <si>
    <t>Картофельное пюре</t>
  </si>
  <si>
    <t>Какао с молоком</t>
  </si>
  <si>
    <t>Каша жидкая молочная кукурузная</t>
  </si>
  <si>
    <t>Масло сливочное</t>
  </si>
  <si>
    <t>54-3гн</t>
  </si>
  <si>
    <t>Чай с лимоном и сахаром</t>
  </si>
  <si>
    <t>Каша рисовая вязкая</t>
  </si>
  <si>
    <t>Каша "Дружба"</t>
  </si>
  <si>
    <t>Запеканка творожная со сгущенным молоком</t>
  </si>
  <si>
    <t>Суп картофельный с рыбой</t>
  </si>
  <si>
    <t>Азу из говядины "по-Татарски"</t>
  </si>
  <si>
    <t>Бефстроганов из отварной говядины</t>
  </si>
  <si>
    <t>Кукуруза консервированная</t>
  </si>
  <si>
    <t>Салат "Степной"</t>
  </si>
  <si>
    <t>Полдник</t>
  </si>
  <si>
    <t>Итого за полдник:</t>
  </si>
  <si>
    <t>Уха с крупой</t>
  </si>
  <si>
    <t>Бутерброд с сыром</t>
  </si>
  <si>
    <t>Чай с лимоном</t>
  </si>
  <si>
    <t>Рис с овощами</t>
  </si>
  <si>
    <t xml:space="preserve">Птица отварная </t>
  </si>
  <si>
    <t>Капуста тушеная</t>
  </si>
  <si>
    <t>Горошек консервированный</t>
  </si>
  <si>
    <t>Плов из отварной птицы</t>
  </si>
  <si>
    <t>Рассольник "Ленинградский" на м/б</t>
  </si>
  <si>
    <t>Борщ с капустой и картофелем на м/б</t>
  </si>
  <si>
    <t>Котлеты рыбные</t>
  </si>
  <si>
    <t>Каша из крупы «Геркулес» вязкая</t>
  </si>
  <si>
    <t>Суп картофельный с бобовыми на м/б</t>
  </si>
  <si>
    <t>Винегрет овощной</t>
  </si>
  <si>
    <t>Суп с макаронными изделиями и картофелем на к/б</t>
  </si>
  <si>
    <t>Фрикадельки из говядины</t>
  </si>
  <si>
    <t>Суп из овощей с фасолью на м/б</t>
  </si>
  <si>
    <t>Компот из плодов и ягод сушеных (курага)</t>
  </si>
  <si>
    <t>Компот из плодов и ягод сушеных (изюм)</t>
  </si>
  <si>
    <t>Гуляш из отварной говядины</t>
  </si>
  <si>
    <t>Плюшка Московская</t>
  </si>
  <si>
    <t>Овощи натуральные (помидор)*</t>
  </si>
  <si>
    <t>Ватрушка творожная</t>
  </si>
  <si>
    <t>Булочка школьная</t>
  </si>
  <si>
    <t>Сок фруктовый</t>
  </si>
  <si>
    <t>Салат витаминный*</t>
  </si>
  <si>
    <t>Овощи натуральные (огурец свежий)*</t>
  </si>
  <si>
    <t>Коржик молочный</t>
  </si>
  <si>
    <t>Компот из яблок и лимона</t>
  </si>
  <si>
    <t>Булочка Ванильная</t>
  </si>
  <si>
    <t>Овощи натуральные (помидор свежий)*</t>
  </si>
  <si>
    <t>Салат из свежих огурцов и  помидоров с растительным маслом*</t>
  </si>
  <si>
    <t>Салат из капусты белокачанной*</t>
  </si>
  <si>
    <t>ТТК</t>
  </si>
  <si>
    <t>54-34хн-2020</t>
  </si>
  <si>
    <t>54-9в-2020</t>
  </si>
  <si>
    <t>54-1в-2020</t>
  </si>
  <si>
    <t>Итого за 12 дней:</t>
  </si>
  <si>
    <t>Итого среднее за 12 дней</t>
  </si>
  <si>
    <t>Возрастная категория: от 7 до 11 лет</t>
  </si>
  <si>
    <t>БЛЮДА ДЕЙСТВУЮЩЕГО МЕНЮ</t>
  </si>
  <si>
    <t>СЕЗОННЫЕ ЗАМЕНЫ с 01.11.2024</t>
  </si>
  <si>
    <t>День недели</t>
  </si>
  <si>
    <t>Название блюда</t>
  </si>
  <si>
    <t>Масса</t>
  </si>
  <si>
    <t>Энергетическая ценность</t>
  </si>
  <si>
    <t>ккал</t>
  </si>
  <si>
    <t>Понедельник, 1 неделя</t>
  </si>
  <si>
    <t>Помидор в нарезке</t>
  </si>
  <si>
    <t>Икра кабачковая ДП</t>
  </si>
  <si>
    <t>Четверг, 1 неделя</t>
  </si>
  <si>
    <t>Огурец в нарезке</t>
  </si>
  <si>
    <t>Горошек зеленый</t>
  </si>
  <si>
    <t>Суббота, 1 неделя</t>
  </si>
  <si>
    <t>Салат из соленых огурцов с луком</t>
  </si>
  <si>
    <t>Понедельник, 2 неделя</t>
  </si>
  <si>
    <t>Салат из свежих помидоров и огурцов</t>
  </si>
  <si>
    <t>Среда, 2 неделя</t>
  </si>
  <si>
    <t>Пятница, 2 неделя</t>
  </si>
  <si>
    <r>
      <t xml:space="preserve">Огурец </t>
    </r>
    <r>
      <rPr>
        <sz val="12"/>
        <color rgb="FF000000"/>
        <rFont val="Calibri"/>
        <family val="2"/>
        <charset val="204"/>
      </rPr>
      <t>соленый</t>
    </r>
  </si>
  <si>
    <t>СЕЗОННЫЕ ЗАМЕНЫ с 01.03.2025</t>
  </si>
  <si>
    <t>Среда, 1 неделя</t>
  </si>
  <si>
    <t>Салат Витаминный</t>
  </si>
  <si>
    <t>Салат из квашеной капусты</t>
  </si>
  <si>
    <t>Четверг, 2 неделя</t>
  </si>
  <si>
    <t>Салат из белокочанной капусты</t>
  </si>
  <si>
    <t>Директор Филиала</t>
  </si>
  <si>
    <t>"ЛИБРА" ООО "ОРИОН"</t>
  </si>
  <si>
    <t>______________/Буянов А.С./</t>
  </si>
  <si>
    <t>Единое примерное двухнедельное цикличное меню для обучающихся 7-11 лет в общеобразовательных организациях, расположенных на территории Тульской области</t>
  </si>
  <si>
    <t>Котлета "Школьная"</t>
  </si>
  <si>
    <t>Птица в соусе с томатом</t>
  </si>
  <si>
    <t>Кондитерское изделие (печенье)</t>
  </si>
  <si>
    <t>Оладьи из печени по-кунцевуски</t>
  </si>
  <si>
    <t xml:space="preserve">Фрукты свежие (Яблоки) </t>
  </si>
  <si>
    <t xml:space="preserve">Фрукты свежие (Апельсин) </t>
  </si>
  <si>
    <t>Кисломолочный напиток (Кефир )</t>
  </si>
  <si>
    <t xml:space="preserve">Фрукты свежие (Груши, мандарины) </t>
  </si>
  <si>
    <t>Кисломолочный напиток (Ряженка )</t>
  </si>
  <si>
    <t xml:space="preserve">Директор МБОУ ЦО №8 </t>
  </si>
  <si>
    <t>______________/Матвиевскаая Т.Н/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</si>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</sst>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00"/>
    <numFmt numFmtId="165" formatCode="0.000"/>
    <numFmt numFmtId="167" formatCode="0.0"/>
  </numFmts>
  <fonts count="28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4"/>
      <color indexed="6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1"/>
      <color indexed="64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2"/>
      <color indexed="64"/>
      <name val="Calibri"/>
      <family val="2"/>
      <charset val="204"/>
    </font>
    <font>
      <sz val="14"/>
      <color indexed="64"/>
      <name val="Times New Roman"/>
      <family val="1"/>
      <charset val="204"/>
    </font>
    <font>
      <b/>
      <sz val="25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0" fontId="22" fillId="0" borderId="0"/>
  </cellStyleXfs>
  <cellXfs count="308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3" fontId="3" fillId="2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" fontId="3" fillId="0" borderId="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top"/>
    </xf>
    <xf numFmtId="0" fontId="3" fillId="3" borderId="10" xfId="0" applyNumberFormat="1" applyFont="1" applyFill="1" applyBorder="1" applyAlignment="1" applyProtection="1">
      <alignment horizontal="center" vertical="top"/>
    </xf>
    <xf numFmtId="0" fontId="3" fillId="3" borderId="10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vertical="top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top"/>
    </xf>
    <xf numFmtId="164" fontId="3" fillId="0" borderId="2" xfId="0" applyNumberFormat="1" applyFont="1" applyFill="1" applyBorder="1" applyAlignment="1" applyProtection="1">
      <alignment horizontal="center" vertical="top"/>
    </xf>
    <xf numFmtId="0" fontId="1" fillId="0" borderId="11" xfId="0" applyNumberFormat="1" applyFont="1" applyFill="1" applyBorder="1" applyAlignment="1" applyProtection="1">
      <alignment vertical="top"/>
    </xf>
    <xf numFmtId="0" fontId="3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top"/>
    </xf>
    <xf numFmtId="0" fontId="1" fillId="0" borderId="12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164" fontId="4" fillId="0" borderId="2" xfId="0" applyNumberFormat="1" applyFont="1" applyFill="1" applyBorder="1" applyAlignment="1" applyProtection="1">
      <alignment horizontal="center" vertical="top"/>
    </xf>
    <xf numFmtId="0" fontId="1" fillId="3" borderId="2" xfId="0" applyNumberFormat="1" applyFont="1" applyFill="1" applyBorder="1" applyAlignment="1" applyProtection="1">
      <alignment horizontal="left" vertical="top"/>
    </xf>
    <xf numFmtId="4" fontId="3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/>
    </xf>
    <xf numFmtId="0" fontId="1" fillId="2" borderId="2" xfId="0" applyNumberFormat="1" applyFont="1" applyFill="1" applyBorder="1" applyAlignment="1" applyProtection="1">
      <alignment horizontal="left" vertical="top"/>
    </xf>
    <xf numFmtId="4" fontId="1" fillId="2" borderId="2" xfId="0" applyNumberFormat="1" applyFont="1" applyFill="1" applyBorder="1" applyAlignment="1" applyProtection="1">
      <alignment horizontal="left" vertical="top"/>
    </xf>
    <xf numFmtId="164" fontId="3" fillId="2" borderId="2" xfId="0" applyNumberFormat="1" applyFont="1" applyFill="1" applyBorder="1" applyAlignment="1" applyProtection="1">
      <alignment horizontal="center" vertical="top"/>
    </xf>
    <xf numFmtId="3" fontId="3" fillId="2" borderId="10" xfId="0" applyNumberFormat="1" applyFont="1" applyFill="1" applyBorder="1" applyAlignment="1" applyProtection="1">
      <alignment horizontal="center" vertical="top"/>
    </xf>
    <xf numFmtId="164" fontId="3" fillId="2" borderId="1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left" vertical="top"/>
    </xf>
    <xf numFmtId="4" fontId="4" fillId="2" borderId="2" xfId="0" applyNumberFormat="1" applyFont="1" applyFill="1" applyBorder="1" applyAlignment="1" applyProtection="1">
      <alignment horizontal="center" vertical="top"/>
    </xf>
    <xf numFmtId="164" fontId="4" fillId="2" borderId="2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164" fontId="3" fillId="2" borderId="3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164" fontId="3" fillId="2" borderId="7" xfId="0" applyNumberFormat="1" applyFont="1" applyFill="1" applyBorder="1" applyAlignment="1" applyProtection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1" fillId="0" borderId="15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vertical="top"/>
    </xf>
    <xf numFmtId="0" fontId="1" fillId="0" borderId="17" xfId="0" applyNumberFormat="1" applyFont="1" applyFill="1" applyBorder="1" applyAlignment="1" applyProtection="1">
      <alignment vertical="top"/>
    </xf>
    <xf numFmtId="0" fontId="6" fillId="0" borderId="18" xfId="0" applyNumberFormat="1" applyFont="1" applyFill="1" applyBorder="1" applyAlignment="1" applyProtection="1">
      <alignment vertical="top"/>
    </xf>
    <xf numFmtId="0" fontId="6" fillId="0" borderId="19" xfId="0" applyNumberFormat="1" applyFont="1" applyFill="1" applyBorder="1" applyAlignment="1" applyProtection="1">
      <alignment vertical="top"/>
    </xf>
    <xf numFmtId="0" fontId="4" fillId="3" borderId="23" xfId="0" applyNumberFormat="1" applyFont="1" applyFill="1" applyBorder="1" applyAlignment="1" applyProtection="1">
      <alignment horizontal="center" vertical="top"/>
    </xf>
    <xf numFmtId="0" fontId="3" fillId="0" borderId="23" xfId="0" applyFont="1" applyFill="1" applyBorder="1" applyAlignment="1">
      <alignment horizontal="center"/>
    </xf>
    <xf numFmtId="0" fontId="3" fillId="0" borderId="22" xfId="0" applyNumberFormat="1" applyFont="1" applyFill="1" applyBorder="1" applyAlignment="1" applyProtection="1">
      <alignment horizontal="center" vertical="top"/>
    </xf>
    <xf numFmtId="0" fontId="3" fillId="0" borderId="22" xfId="0" applyFont="1" applyFill="1" applyBorder="1" applyAlignment="1">
      <alignment horizont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vertical="top"/>
    </xf>
    <xf numFmtId="0" fontId="3" fillId="3" borderId="2" xfId="0" applyNumberFormat="1" applyFont="1" applyFill="1" applyBorder="1" applyAlignment="1" applyProtection="1">
      <alignment horizontal="left"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0" fontId="4" fillId="2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4" fillId="3" borderId="24" xfId="0" applyNumberFormat="1" applyFont="1" applyFill="1" applyBorder="1" applyAlignment="1" applyProtection="1">
      <alignment horizontal="center" vertical="top"/>
    </xf>
    <xf numFmtId="0" fontId="4" fillId="3" borderId="25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3" fillId="2" borderId="26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vertical="top"/>
    </xf>
    <xf numFmtId="0" fontId="3" fillId="2" borderId="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 wrapText="1"/>
    </xf>
    <xf numFmtId="0" fontId="3" fillId="0" borderId="9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horizontal="left" vertical="top"/>
    </xf>
    <xf numFmtId="0" fontId="1" fillId="2" borderId="4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2" borderId="14" xfId="0" applyNumberFormat="1" applyFont="1" applyFill="1" applyBorder="1" applyAlignment="1" applyProtection="1">
      <alignment vertical="top"/>
    </xf>
    <xf numFmtId="0" fontId="1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0" borderId="3" xfId="0" applyNumberFormat="1" applyFont="1" applyFill="1" applyBorder="1" applyAlignment="1" applyProtection="1">
      <alignment horizontal="left" vertical="top"/>
    </xf>
    <xf numFmtId="0" fontId="3" fillId="0" borderId="23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 applyProtection="1">
      <alignment horizontal="left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164" fontId="4" fillId="0" borderId="7" xfId="0" applyNumberFormat="1" applyFont="1" applyFill="1" applyBorder="1" applyAlignment="1" applyProtection="1">
      <alignment horizontal="center" vertical="top"/>
    </xf>
    <xf numFmtId="0" fontId="3" fillId="4" borderId="1" xfId="0" applyNumberFormat="1" applyFont="1" applyFill="1" applyBorder="1" applyAlignment="1" applyProtection="1">
      <alignment vertical="top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top"/>
    </xf>
    <xf numFmtId="0" fontId="11" fillId="2" borderId="4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" fontId="3" fillId="2" borderId="2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top"/>
    </xf>
    <xf numFmtId="3" fontId="4" fillId="0" borderId="7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Fill="1" applyBorder="1" applyAlignment="1">
      <alignment horizontal="center"/>
    </xf>
    <xf numFmtId="165" fontId="1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top"/>
    </xf>
    <xf numFmtId="3" fontId="3" fillId="2" borderId="1" xfId="0" applyNumberFormat="1" applyFont="1" applyFill="1" applyBorder="1" applyAlignment="1">
      <alignment horizontal="center"/>
    </xf>
    <xf numFmtId="43" fontId="4" fillId="0" borderId="1" xfId="1" applyFont="1" applyFill="1" applyBorder="1" applyAlignment="1" applyProtection="1">
      <alignment vertical="top"/>
    </xf>
    <xf numFmtId="0" fontId="4" fillId="3" borderId="21" xfId="0" applyNumberFormat="1" applyFont="1" applyFill="1" applyBorder="1" applyAlignment="1" applyProtection="1">
      <alignment horizontal="center" vertical="top"/>
    </xf>
    <xf numFmtId="0" fontId="3" fillId="2" borderId="22" xfId="0" applyNumberFormat="1" applyFont="1" applyFill="1" applyBorder="1" applyAlignment="1" applyProtection="1">
      <alignment horizontal="center"/>
    </xf>
    <xf numFmtId="0" fontId="3" fillId="2" borderId="22" xfId="0" applyNumberFormat="1" applyFont="1" applyFill="1" applyBorder="1" applyAlignment="1" applyProtection="1">
      <alignment horizontal="center" vertical="top"/>
    </xf>
    <xf numFmtId="0" fontId="3" fillId="0" borderId="27" xfId="0" applyNumberFormat="1" applyFont="1" applyFill="1" applyBorder="1" applyAlignment="1" applyProtection="1">
      <alignment horizontal="center" vertical="top"/>
    </xf>
    <xf numFmtId="0" fontId="2" fillId="3" borderId="23" xfId="0" applyNumberFormat="1" applyFont="1" applyFill="1" applyBorder="1" applyAlignment="1" applyProtection="1">
      <alignment horizontal="center" vertical="top"/>
    </xf>
    <xf numFmtId="0" fontId="3" fillId="2" borderId="24" xfId="0" applyFont="1" applyFill="1" applyBorder="1" applyAlignment="1"/>
    <xf numFmtId="0" fontId="3" fillId="2" borderId="22" xfId="0" applyFont="1" applyFill="1" applyBorder="1" applyAlignment="1"/>
    <xf numFmtId="0" fontId="3" fillId="2" borderId="23" xfId="0" applyNumberFormat="1" applyFont="1" applyFill="1" applyBorder="1" applyAlignment="1" applyProtection="1">
      <alignment horizontal="center" vertical="top"/>
    </xf>
    <xf numFmtId="0" fontId="3" fillId="2" borderId="29" xfId="0" applyNumberFormat="1" applyFont="1" applyFill="1" applyBorder="1" applyAlignment="1" applyProtection="1">
      <alignment horizontal="center" vertical="top"/>
    </xf>
    <xf numFmtId="0" fontId="3" fillId="0" borderId="27" xfId="0" applyFont="1" applyFill="1" applyBorder="1" applyAlignment="1">
      <alignment horizontal="center"/>
    </xf>
    <xf numFmtId="0" fontId="3" fillId="2" borderId="27" xfId="0" applyNumberFormat="1" applyFont="1" applyFill="1" applyBorder="1" applyAlignment="1" applyProtection="1">
      <alignment horizontal="center" vertical="top"/>
    </xf>
    <xf numFmtId="0" fontId="3" fillId="2" borderId="25" xfId="0" applyNumberFormat="1" applyFont="1" applyFill="1" applyBorder="1" applyAlignment="1" applyProtection="1">
      <alignment vertical="top"/>
    </xf>
    <xf numFmtId="0" fontId="4" fillId="2" borderId="28" xfId="0" applyNumberFormat="1" applyFont="1" applyFill="1" applyBorder="1" applyAlignment="1" applyProtection="1">
      <alignment horizontal="center" vertical="top"/>
    </xf>
    <xf numFmtId="0" fontId="3" fillId="2" borderId="22" xfId="0" applyFont="1" applyFill="1" applyBorder="1" applyAlignment="1">
      <alignment horizontal="center"/>
    </xf>
    <xf numFmtId="0" fontId="3" fillId="0" borderId="22" xfId="0" applyFont="1" applyBorder="1" applyAlignment="1"/>
    <xf numFmtId="0" fontId="3" fillId="2" borderId="25" xfId="0" applyNumberFormat="1" applyFont="1" applyFill="1" applyBorder="1" applyAlignment="1" applyProtection="1">
      <alignment horizontal="center" vertical="top"/>
    </xf>
    <xf numFmtId="0" fontId="3" fillId="2" borderId="22" xfId="0" applyNumberFormat="1" applyFont="1" applyFill="1" applyBorder="1" applyAlignment="1" applyProtection="1">
      <alignment vertical="top"/>
    </xf>
    <xf numFmtId="0" fontId="4" fillId="3" borderId="22" xfId="0" applyNumberFormat="1" applyFont="1" applyFill="1" applyBorder="1" applyAlignment="1" applyProtection="1">
      <alignment horizontal="center" vertical="top"/>
    </xf>
    <xf numFmtId="0" fontId="4" fillId="2" borderId="24" xfId="0" applyNumberFormat="1" applyFont="1" applyFill="1" applyBorder="1" applyAlignment="1" applyProtection="1">
      <alignment horizontal="center" vertical="top"/>
    </xf>
    <xf numFmtId="0" fontId="3" fillId="0" borderId="22" xfId="0" applyNumberFormat="1" applyFont="1" applyFill="1" applyBorder="1" applyAlignment="1" applyProtection="1">
      <alignment vertical="top"/>
    </xf>
    <xf numFmtId="0" fontId="3" fillId="0" borderId="24" xfId="0" applyNumberFormat="1" applyFont="1" applyFill="1" applyBorder="1" applyAlignment="1" applyProtection="1">
      <alignment vertical="top"/>
    </xf>
    <xf numFmtId="0" fontId="3" fillId="2" borderId="24" xfId="0" applyNumberFormat="1" applyFont="1" applyFill="1" applyBorder="1" applyAlignment="1" applyProtection="1">
      <alignment vertical="top"/>
    </xf>
    <xf numFmtId="0" fontId="3" fillId="0" borderId="22" xfId="0" applyFont="1" applyFill="1" applyBorder="1" applyAlignment="1"/>
    <xf numFmtId="0" fontId="4" fillId="3" borderId="28" xfId="0" applyNumberFormat="1" applyFont="1" applyFill="1" applyBorder="1" applyAlignment="1" applyProtection="1">
      <alignment horizontal="center" vertical="top"/>
    </xf>
    <xf numFmtId="0" fontId="3" fillId="0" borderId="28" xfId="0" applyNumberFormat="1" applyFont="1" applyFill="1" applyBorder="1" applyAlignment="1" applyProtection="1">
      <alignment vertical="top"/>
    </xf>
    <xf numFmtId="0" fontId="3" fillId="2" borderId="25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2" borderId="3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NumberFormat="1" applyFont="1" applyFill="1" applyBorder="1" applyAlignment="1" applyProtection="1">
      <alignment vertical="top"/>
    </xf>
    <xf numFmtId="3" fontId="4" fillId="2" borderId="1" xfId="0" applyNumberFormat="1" applyFont="1" applyFill="1" applyBorder="1" applyAlignment="1" applyProtection="1">
      <alignment horizontal="center" vertical="top"/>
    </xf>
    <xf numFmtId="0" fontId="14" fillId="2" borderId="0" xfId="0" applyFont="1" applyFill="1" applyAlignment="1"/>
    <xf numFmtId="0" fontId="15" fillId="2" borderId="0" xfId="0" applyFont="1" applyFill="1" applyAlignment="1"/>
    <xf numFmtId="0" fontId="0" fillId="0" borderId="0" xfId="0" applyAlignment="1"/>
    <xf numFmtId="0" fontId="0" fillId="0" borderId="15" xfId="0" applyBorder="1" applyAlignment="1"/>
    <xf numFmtId="0" fontId="14" fillId="2" borderId="2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19" fillId="0" borderId="2" xfId="0" applyFont="1" applyBorder="1" applyAlignment="1"/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9" xfId="0" applyBorder="1" applyAlignment="1"/>
    <xf numFmtId="0" fontId="20" fillId="0" borderId="39" xfId="0" applyFont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/>
    </xf>
    <xf numFmtId="0" fontId="19" fillId="0" borderId="39" xfId="0" applyFont="1" applyBorder="1" applyAlignment="1"/>
    <xf numFmtId="0" fontId="19" fillId="0" borderId="39" xfId="0" applyFont="1" applyBorder="1" applyAlignment="1">
      <alignment vertical="center" wrapText="1"/>
    </xf>
    <xf numFmtId="167" fontId="23" fillId="0" borderId="39" xfId="2" applyNumberFormat="1" applyFont="1" applyBorder="1" applyAlignment="1">
      <alignment horizontal="right" vertical="center"/>
    </xf>
    <xf numFmtId="167" fontId="23" fillId="0" borderId="40" xfId="2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2" xfId="0" applyNumberFormat="1" applyFont="1" applyFill="1" applyBorder="1" applyAlignment="1" applyProtection="1">
      <alignment horizontal="center" vertical="top" wrapText="1"/>
    </xf>
    <xf numFmtId="0" fontId="3" fillId="0" borderId="23" xfId="0" applyNumberFormat="1" applyFont="1" applyFill="1" applyBorder="1" applyAlignment="1" applyProtection="1">
      <alignment vertical="top"/>
    </xf>
    <xf numFmtId="0" fontId="3" fillId="2" borderId="42" xfId="0" applyNumberFormat="1" applyFont="1" applyFill="1" applyBorder="1" applyAlignment="1" applyProtection="1">
      <alignment horizontal="center" vertical="top"/>
    </xf>
    <xf numFmtId="0" fontId="4" fillId="0" borderId="39" xfId="0" applyNumberFormat="1" applyFont="1" applyFill="1" applyBorder="1" applyAlignment="1" applyProtection="1">
      <alignment vertical="top"/>
    </xf>
    <xf numFmtId="0" fontId="2" fillId="0" borderId="39" xfId="0" applyNumberFormat="1" applyFont="1" applyFill="1" applyBorder="1" applyAlignment="1" applyProtection="1">
      <alignment vertical="top"/>
    </xf>
    <xf numFmtId="43" fontId="4" fillId="0" borderId="39" xfId="0" applyNumberFormat="1" applyFont="1" applyFill="1" applyBorder="1" applyAlignment="1" applyProtection="1">
      <alignment vertical="top"/>
    </xf>
    <xf numFmtId="0" fontId="1" fillId="0" borderId="40" xfId="0" applyNumberFormat="1" applyFont="1" applyFill="1" applyBorder="1" applyAlignment="1" applyProtection="1">
      <alignment vertical="top"/>
    </xf>
    <xf numFmtId="0" fontId="3" fillId="2" borderId="24" xfId="0" applyNumberFormat="1" applyFont="1" applyFill="1" applyBorder="1" applyAlignment="1" applyProtection="1">
      <alignment horizontal="center" vertical="top"/>
    </xf>
    <xf numFmtId="0" fontId="3" fillId="2" borderId="24" xfId="0" applyFont="1" applyFill="1" applyBorder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3" fontId="4" fillId="2" borderId="7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Fill="1" applyBorder="1" applyAlignment="1" applyProtection="1">
      <alignment horizontal="center" vertical="top"/>
    </xf>
    <xf numFmtId="0" fontId="24" fillId="0" borderId="0" xfId="0" applyFont="1" applyAlignment="1"/>
    <xf numFmtId="0" fontId="25" fillId="0" borderId="0" xfId="0" applyFont="1" applyAlignment="1"/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" fillId="2" borderId="0" xfId="0" applyNumberFormat="1" applyFont="1" applyFill="1" applyBorder="1" applyAlignment="1" applyProtection="1">
      <alignment vertical="top" wrapText="1"/>
    </xf>
    <xf numFmtId="0" fontId="15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165" fontId="27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horizontal="left" vertical="top"/>
    </xf>
    <xf numFmtId="0" fontId="1" fillId="2" borderId="11" xfId="0" applyNumberFormat="1" applyFont="1" applyFill="1" applyBorder="1" applyAlignment="1" applyProtection="1">
      <alignment horizontal="center" vertical="top"/>
    </xf>
    <xf numFmtId="0" fontId="1" fillId="2" borderId="5" xfId="0" applyNumberFormat="1" applyFont="1" applyFill="1" applyBorder="1" applyAlignment="1" applyProtection="1">
      <alignment horizontal="left" vertical="top"/>
    </xf>
    <xf numFmtId="0" fontId="1" fillId="2" borderId="11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2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vertical="top"/>
    </xf>
    <xf numFmtId="2" fontId="1" fillId="2" borderId="0" xfId="0" applyNumberFormat="1" applyFont="1" applyFill="1" applyBorder="1" applyAlignment="1" applyProtection="1">
      <alignment vertical="top"/>
    </xf>
    <xf numFmtId="2" fontId="1" fillId="2" borderId="14" xfId="0" applyNumberFormat="1" applyFont="1" applyFill="1" applyBorder="1" applyAlignment="1" applyProtection="1">
      <alignment vertical="top"/>
    </xf>
    <xf numFmtId="0" fontId="1" fillId="2" borderId="12" xfId="0" applyNumberFormat="1" applyFont="1" applyFill="1" applyBorder="1" applyAlignment="1" applyProtection="1">
      <alignment vertical="top"/>
    </xf>
    <xf numFmtId="0" fontId="3" fillId="2" borderId="6" xfId="0" applyNumberFormat="1" applyFont="1" applyFill="1" applyBorder="1" applyAlignment="1" applyProtection="1">
      <alignment horizontal="center" vertical="top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6" borderId="0" xfId="0" applyNumberFormat="1" applyFont="1" applyFill="1" applyBorder="1" applyAlignment="1" applyProtection="1">
      <alignment vertical="top"/>
    </xf>
    <xf numFmtId="0" fontId="3" fillId="6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vertical="top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center" vertical="top"/>
    </xf>
    <xf numFmtId="43" fontId="1" fillId="2" borderId="0" xfId="0" applyNumberFormat="1" applyFont="1" applyFill="1" applyBorder="1" applyAlignment="1" applyProtection="1">
      <alignment vertical="top"/>
    </xf>
    <xf numFmtId="43" fontId="1" fillId="2" borderId="14" xfId="0" applyNumberFormat="1" applyFont="1" applyFill="1" applyBorder="1" applyAlignment="1" applyProtection="1">
      <alignment vertical="top"/>
    </xf>
    <xf numFmtId="0" fontId="3" fillId="2" borderId="7" xfId="0" applyNumberFormat="1" applyFont="1" applyFill="1" applyBorder="1" applyAlignment="1" applyProtection="1">
      <alignment horizontal="center"/>
    </xf>
    <xf numFmtId="1" fontId="3" fillId="2" borderId="1" xfId="0" applyNumberFormat="1" applyFont="1" applyFill="1" applyBorder="1" applyAlignment="1" applyProtection="1">
      <alignment horizontal="center" vertical="top"/>
    </xf>
    <xf numFmtId="0" fontId="3" fillId="6" borderId="1" xfId="0" applyNumberFormat="1" applyFont="1" applyFill="1" applyBorder="1" applyAlignment="1" applyProtection="1">
      <alignment vertical="top"/>
    </xf>
    <xf numFmtId="0" fontId="3" fillId="6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top"/>
    </xf>
    <xf numFmtId="0" fontId="3" fillId="2" borderId="22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4" borderId="20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 applyProtection="1">
      <alignment horizontal="center" vertical="top"/>
    </xf>
    <xf numFmtId="0" fontId="3" fillId="2" borderId="23" xfId="0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4" fillId="0" borderId="35" xfId="0" applyNumberFormat="1" applyFont="1" applyFill="1" applyBorder="1" applyAlignment="1" applyProtection="1">
      <alignment horizontal="center" vertical="top"/>
    </xf>
    <xf numFmtId="0" fontId="4" fillId="0" borderId="36" xfId="0" applyNumberFormat="1" applyFont="1" applyFill="1" applyBorder="1" applyAlignment="1" applyProtection="1">
      <alignment horizontal="center" vertical="top"/>
    </xf>
    <xf numFmtId="0" fontId="4" fillId="0" borderId="48" xfId="0" applyNumberFormat="1" applyFont="1" applyFill="1" applyBorder="1" applyAlignment="1" applyProtection="1">
      <alignment horizontal="center" vertical="top"/>
    </xf>
    <xf numFmtId="0" fontId="4" fillId="0" borderId="49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4" fillId="0" borderId="45" xfId="0" applyNumberFormat="1" applyFont="1" applyFill="1" applyBorder="1" applyAlignment="1" applyProtection="1">
      <alignment horizontal="center" vertical="top" wrapText="1"/>
    </xf>
    <xf numFmtId="0" fontId="4" fillId="0" borderId="21" xfId="0" applyNumberFormat="1" applyFont="1" applyFill="1" applyBorder="1" applyAlignment="1" applyProtection="1">
      <alignment horizontal="center" vertical="top" wrapText="1"/>
    </xf>
    <xf numFmtId="0" fontId="4" fillId="0" borderId="46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41" xfId="0" applyNumberFormat="1" applyFont="1" applyFill="1" applyBorder="1" applyAlignment="1" applyProtection="1">
      <alignment horizontal="center" vertical="top" wrapText="1"/>
    </xf>
    <xf numFmtId="0" fontId="4" fillId="0" borderId="47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0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7" fillId="0" borderId="43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7" fillId="0" borderId="44" xfId="0" applyNumberFormat="1" applyFont="1" applyFill="1" applyBorder="1" applyAlignment="1" applyProtection="1">
      <alignment horizontal="center" vertical="top"/>
    </xf>
    <xf numFmtId="0" fontId="3" fillId="2" borderId="24" xfId="0" applyFont="1" applyFill="1" applyBorder="1" applyAlignment="1">
      <alignment horizontal="center"/>
    </xf>
    <xf numFmtId="0" fontId="3" fillId="2" borderId="24" xfId="0" applyNumberFormat="1" applyFont="1" applyFill="1" applyBorder="1" applyAlignment="1" applyProtection="1">
      <alignment horizontal="center" vertical="top"/>
    </xf>
    <xf numFmtId="0" fontId="3" fillId="2" borderId="28" xfId="0" applyNumberFormat="1" applyFont="1" applyFill="1" applyBorder="1" applyAlignment="1" applyProtection="1">
      <alignment horizontal="center" vertical="top"/>
    </xf>
    <xf numFmtId="0" fontId="3" fillId="0" borderId="24" xfId="0" applyNumberFormat="1" applyFont="1" applyFill="1" applyBorder="1" applyAlignment="1" applyProtection="1">
      <alignment horizontal="center" vertical="top"/>
    </xf>
    <xf numFmtId="0" fontId="26" fillId="0" borderId="0" xfId="0" applyFont="1" applyAlignment="1">
      <alignment horizontal="center" wrapText="1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5" borderId="35" xfId="0" applyFont="1" applyFill="1" applyBorder="1" applyAlignment="1">
      <alignment horizontal="left" vertical="center"/>
    </xf>
    <xf numFmtId="0" fontId="18" fillId="5" borderId="36" xfId="0" applyFont="1" applyFill="1" applyBorder="1" applyAlignment="1">
      <alignment horizontal="left" vertical="center"/>
    </xf>
    <xf numFmtId="0" fontId="18" fillId="5" borderId="37" xfId="0" applyFont="1" applyFill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0" fontId="18" fillId="5" borderId="41" xfId="0" applyFont="1" applyFill="1" applyBorder="1" applyAlignment="1">
      <alignment horizontal="left" vertical="center"/>
    </xf>
    <xf numFmtId="0" fontId="18" fillId="5" borderId="16" xfId="0" applyFont="1" applyFill="1" applyBorder="1" applyAlignment="1">
      <alignment horizontal="left" vertical="center"/>
    </xf>
    <xf numFmtId="0" fontId="18" fillId="5" borderId="17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307"/>
  <sheetViews>
    <sheetView tabSelected="1" view="pageBreakPreview" topLeftCell="A23" zoomScaleNormal="100" zoomScaleSheetLayoutView="100" workbookViewId="0">
      <selection activeCell="K9" sqref="K9"/>
    </sheetView>
  </sheetViews>
  <sheetFormatPr defaultRowHeight="12.75" x14ac:dyDescent="0.2"/>
  <cols>
    <col min="1" max="1" width="9.7109375" customWidth="1"/>
    <col min="2" max="2" width="37.5703125" customWidth="1"/>
    <col min="3" max="3" width="6.5703125" customWidth="1"/>
    <col min="4" max="4" width="11.7109375" customWidth="1"/>
    <col min="5" max="6" width="9.85546875" customWidth="1"/>
    <col min="7" max="7" width="11.140625" customWidth="1"/>
    <col min="8" max="8" width="12.140625" customWidth="1"/>
    <col min="9" max="9" width="10.140625" customWidth="1"/>
    <col min="10" max="10" width="9.140625" style="120"/>
    <col min="11" max="11" width="15.140625" style="89" customWidth="1"/>
    <col min="12" max="12" width="9.140625" style="89"/>
    <col min="13" max="13" width="12.5703125" style="89" customWidth="1"/>
    <col min="14" max="48" width="9.140625" style="89"/>
  </cols>
  <sheetData>
    <row r="1" spans="1:86" hidden="1" x14ac:dyDescent="0.2">
      <c r="A1" s="76"/>
      <c r="B1" s="77"/>
      <c r="C1" s="77"/>
      <c r="D1" s="77"/>
      <c r="E1" s="77"/>
      <c r="F1" s="77"/>
      <c r="G1" s="77"/>
      <c r="H1" s="77"/>
      <c r="I1" s="78"/>
      <c r="J1" s="89"/>
    </row>
    <row r="2" spans="1:86" ht="29.25" customHeight="1" thickBot="1" x14ac:dyDescent="0.25">
      <c r="A2" s="270" t="s">
        <v>36</v>
      </c>
      <c r="B2" s="270"/>
      <c r="C2" s="270"/>
      <c r="D2" s="270"/>
      <c r="E2" s="270"/>
      <c r="F2" s="270"/>
      <c r="G2" s="270"/>
      <c r="H2" s="270"/>
      <c r="I2" s="270"/>
      <c r="J2" s="89"/>
    </row>
    <row r="3" spans="1:86" ht="15.75" hidden="1" x14ac:dyDescent="0.2">
      <c r="A3" s="79"/>
      <c r="B3" s="35"/>
      <c r="C3" s="2"/>
      <c r="D3" s="2"/>
      <c r="E3" s="21"/>
      <c r="F3" s="2"/>
      <c r="G3" s="2"/>
      <c r="H3" s="2"/>
      <c r="I3" s="80"/>
      <c r="J3" s="89"/>
    </row>
    <row r="4" spans="1:86" ht="15" hidden="1" x14ac:dyDescent="0.2">
      <c r="A4" s="286"/>
      <c r="B4" s="287"/>
      <c r="C4" s="287"/>
      <c r="D4" s="287"/>
      <c r="E4" s="287"/>
      <c r="F4" s="287"/>
      <c r="G4" s="287"/>
      <c r="H4" s="287"/>
      <c r="I4" s="288"/>
      <c r="J4" s="89"/>
    </row>
    <row r="5" spans="1:86" ht="12.75" customHeight="1" x14ac:dyDescent="0.2">
      <c r="A5" s="276" t="s">
        <v>35</v>
      </c>
      <c r="B5" s="278" t="s">
        <v>5</v>
      </c>
      <c r="C5" s="280" t="s">
        <v>28</v>
      </c>
      <c r="D5" s="281"/>
      <c r="E5" s="271" t="s">
        <v>7</v>
      </c>
      <c r="F5" s="272"/>
      <c r="G5" s="273"/>
      <c r="H5" s="274" t="s">
        <v>29</v>
      </c>
      <c r="I5" s="284" t="s">
        <v>6</v>
      </c>
      <c r="J5" s="89"/>
    </row>
    <row r="6" spans="1:86" ht="66.75" customHeight="1" x14ac:dyDescent="0.2">
      <c r="A6" s="277"/>
      <c r="B6" s="279"/>
      <c r="C6" s="282"/>
      <c r="D6" s="283"/>
      <c r="E6" s="220" t="s">
        <v>4</v>
      </c>
      <c r="F6" s="221" t="s">
        <v>8</v>
      </c>
      <c r="G6" s="221" t="s">
        <v>9</v>
      </c>
      <c r="H6" s="275"/>
      <c r="I6" s="285"/>
      <c r="J6" s="89"/>
    </row>
    <row r="7" spans="1:86" s="28" customFormat="1" ht="15" customHeight="1" x14ac:dyDescent="0.2">
      <c r="A7" s="149" t="s">
        <v>27</v>
      </c>
      <c r="B7" s="29" t="s">
        <v>0</v>
      </c>
      <c r="C7" s="38"/>
      <c r="D7" s="38"/>
      <c r="E7" s="29"/>
      <c r="F7" s="30"/>
      <c r="G7" s="30"/>
      <c r="H7" s="39"/>
      <c r="I7" s="81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</row>
    <row r="8" spans="1:86" s="44" customFormat="1" x14ac:dyDescent="0.2">
      <c r="A8" s="289"/>
      <c r="B8" s="94" t="s">
        <v>76</v>
      </c>
      <c r="C8" s="41" t="s">
        <v>14</v>
      </c>
      <c r="D8" s="42">
        <v>180</v>
      </c>
      <c r="E8" s="43">
        <v>7.4</v>
      </c>
      <c r="F8" s="43">
        <v>8</v>
      </c>
      <c r="G8" s="43">
        <v>28</v>
      </c>
      <c r="H8" s="43">
        <v>212.8</v>
      </c>
      <c r="I8" s="82">
        <v>212</v>
      </c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</row>
    <row r="9" spans="1:86" s="44" customFormat="1" x14ac:dyDescent="0.2">
      <c r="A9" s="289"/>
      <c r="B9" s="122" t="s">
        <v>10</v>
      </c>
      <c r="C9" s="8" t="s">
        <v>14</v>
      </c>
      <c r="D9" s="31">
        <v>200</v>
      </c>
      <c r="E9" s="1">
        <v>2.8</v>
      </c>
      <c r="F9" s="1">
        <v>2.5</v>
      </c>
      <c r="G9" s="1">
        <v>13.6</v>
      </c>
      <c r="H9" s="1">
        <v>88</v>
      </c>
      <c r="I9" s="150">
        <v>465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</row>
    <row r="10" spans="1:86" s="44" customFormat="1" x14ac:dyDescent="0.2">
      <c r="A10" s="289"/>
      <c r="B10" s="95" t="s">
        <v>66</v>
      </c>
      <c r="C10" s="8" t="s">
        <v>14</v>
      </c>
      <c r="D10" s="31">
        <v>40</v>
      </c>
      <c r="E10" s="1">
        <v>6.9</v>
      </c>
      <c r="F10" s="1">
        <v>9</v>
      </c>
      <c r="G10" s="1">
        <v>10</v>
      </c>
      <c r="H10" s="1">
        <v>149</v>
      </c>
      <c r="I10" s="83">
        <v>63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</row>
    <row r="11" spans="1:86" x14ac:dyDescent="0.2">
      <c r="A11" s="219"/>
      <c r="B11" s="112" t="s">
        <v>139</v>
      </c>
      <c r="C11" s="7" t="s">
        <v>14</v>
      </c>
      <c r="D11" s="260">
        <v>100</v>
      </c>
      <c r="E11" s="13">
        <v>0.4</v>
      </c>
      <c r="F11" s="13">
        <v>0.4</v>
      </c>
      <c r="G11" s="13">
        <v>9.8000000000000007</v>
      </c>
      <c r="H11" s="13">
        <v>44</v>
      </c>
      <c r="I11" s="151">
        <v>82</v>
      </c>
      <c r="J11" s="89"/>
    </row>
    <row r="12" spans="1:86" x14ac:dyDescent="0.2">
      <c r="A12" s="219"/>
      <c r="B12" s="97" t="s">
        <v>2</v>
      </c>
      <c r="C12" s="8"/>
      <c r="D12" s="140">
        <f>SUM(D8:D11)</f>
        <v>520</v>
      </c>
      <c r="E12" s="17">
        <f>SUM(E8:E11)</f>
        <v>17.5</v>
      </c>
      <c r="F12" s="17">
        <f>SUM(F8:F11)</f>
        <v>19.899999999999999</v>
      </c>
      <c r="G12" s="17">
        <f>SUM(G8:G11)</f>
        <v>61.400000000000006</v>
      </c>
      <c r="H12" s="17">
        <f>SUM(H8:H11)</f>
        <v>493.8</v>
      </c>
      <c r="I12" s="84"/>
      <c r="J12" s="89"/>
    </row>
    <row r="13" spans="1:86" x14ac:dyDescent="0.2">
      <c r="A13" s="219"/>
      <c r="B13" s="98" t="s">
        <v>3</v>
      </c>
      <c r="C13" s="18"/>
      <c r="D13" s="8"/>
      <c r="E13" s="10"/>
      <c r="F13" s="17"/>
      <c r="G13" s="17"/>
      <c r="H13" s="17"/>
      <c r="I13" s="84"/>
      <c r="J13" s="89"/>
    </row>
    <row r="14" spans="1:86" x14ac:dyDescent="0.2">
      <c r="A14" s="290"/>
      <c r="B14" s="99" t="s">
        <v>86</v>
      </c>
      <c r="C14" s="8" t="s">
        <v>14</v>
      </c>
      <c r="D14" s="143">
        <v>60</v>
      </c>
      <c r="E14" s="13">
        <v>0.66</v>
      </c>
      <c r="F14" s="13">
        <v>0.12</v>
      </c>
      <c r="G14" s="13">
        <v>2.2799999999999998</v>
      </c>
      <c r="H14" s="13">
        <v>14.4</v>
      </c>
      <c r="I14" s="85">
        <v>148</v>
      </c>
      <c r="J14" s="89"/>
    </row>
    <row r="15" spans="1:86" ht="16.5" customHeight="1" x14ac:dyDescent="0.2">
      <c r="A15" s="290"/>
      <c r="B15" s="96" t="s">
        <v>73</v>
      </c>
      <c r="C15" s="31" t="s">
        <v>14</v>
      </c>
      <c r="D15" s="31">
        <v>200</v>
      </c>
      <c r="E15" s="1">
        <v>6.1</v>
      </c>
      <c r="F15" s="1">
        <v>7.48</v>
      </c>
      <c r="G15" s="1">
        <v>10.6</v>
      </c>
      <c r="H15" s="1">
        <v>131</v>
      </c>
      <c r="I15" s="83">
        <v>100</v>
      </c>
      <c r="J15" s="89"/>
    </row>
    <row r="16" spans="1:86" x14ac:dyDescent="0.2">
      <c r="A16" s="290"/>
      <c r="B16" s="114" t="s">
        <v>75</v>
      </c>
      <c r="C16" s="7" t="s">
        <v>14</v>
      </c>
      <c r="D16" s="20">
        <v>100</v>
      </c>
      <c r="E16" s="13">
        <v>13</v>
      </c>
      <c r="F16" s="13">
        <v>1.6</v>
      </c>
      <c r="G16" s="13">
        <v>10</v>
      </c>
      <c r="H16" s="13">
        <v>234.9</v>
      </c>
      <c r="I16" s="151">
        <v>307</v>
      </c>
      <c r="J16" s="89"/>
    </row>
    <row r="17" spans="1:48" x14ac:dyDescent="0.2">
      <c r="A17" s="290"/>
      <c r="B17" s="114" t="s">
        <v>48</v>
      </c>
      <c r="C17" s="8" t="s">
        <v>14</v>
      </c>
      <c r="D17" s="143">
        <v>150</v>
      </c>
      <c r="E17" s="13">
        <v>3.7</v>
      </c>
      <c r="F17" s="13">
        <v>5.43</v>
      </c>
      <c r="G17" s="13">
        <v>38.85</v>
      </c>
      <c r="H17" s="13">
        <v>219.3</v>
      </c>
      <c r="I17" s="151">
        <v>385</v>
      </c>
      <c r="J17" s="89"/>
    </row>
    <row r="18" spans="1:48" x14ac:dyDescent="0.2">
      <c r="A18" s="290"/>
      <c r="B18" s="100" t="s">
        <v>82</v>
      </c>
      <c r="C18" s="8" t="s">
        <v>14</v>
      </c>
      <c r="D18" s="31">
        <v>200</v>
      </c>
      <c r="E18" s="1">
        <v>0.6</v>
      </c>
      <c r="F18" s="1">
        <v>0</v>
      </c>
      <c r="G18" s="1">
        <v>9.6999999999999993</v>
      </c>
      <c r="H18" s="1">
        <v>40</v>
      </c>
      <c r="I18" s="83">
        <v>494</v>
      </c>
      <c r="J18" s="89"/>
    </row>
    <row r="19" spans="1:48" x14ac:dyDescent="0.2">
      <c r="A19" s="290"/>
      <c r="B19" s="100" t="s">
        <v>15</v>
      </c>
      <c r="C19" s="8" t="s">
        <v>14</v>
      </c>
      <c r="D19" s="31">
        <v>30</v>
      </c>
      <c r="E19" s="1">
        <v>1.98</v>
      </c>
      <c r="F19" s="1">
        <v>0.36</v>
      </c>
      <c r="G19" s="1">
        <v>10.199999999999999</v>
      </c>
      <c r="H19" s="1">
        <v>54.3</v>
      </c>
      <c r="I19" s="84">
        <v>110</v>
      </c>
      <c r="J19" s="89"/>
    </row>
    <row r="20" spans="1:48" x14ac:dyDescent="0.2">
      <c r="A20" s="218"/>
      <c r="B20" s="100" t="s">
        <v>30</v>
      </c>
      <c r="C20" s="8" t="s">
        <v>14</v>
      </c>
      <c r="D20" s="31">
        <v>20</v>
      </c>
      <c r="E20" s="1">
        <v>1.5</v>
      </c>
      <c r="F20" s="1">
        <v>0.57999999999999996</v>
      </c>
      <c r="G20" s="1">
        <v>10.28</v>
      </c>
      <c r="H20" s="1">
        <v>52.4</v>
      </c>
      <c r="I20" s="83">
        <v>111</v>
      </c>
      <c r="J20" s="89"/>
    </row>
    <row r="21" spans="1:48" x14ac:dyDescent="0.2">
      <c r="A21" s="218"/>
      <c r="B21" s="101" t="s">
        <v>11</v>
      </c>
      <c r="C21" s="48"/>
      <c r="D21" s="48">
        <f>SUM(D14:D20)</f>
        <v>760</v>
      </c>
      <c r="E21" s="49">
        <f>SUM(E14:E20)</f>
        <v>27.54</v>
      </c>
      <c r="F21" s="49">
        <f>SUM(F14:F20)</f>
        <v>15.57</v>
      </c>
      <c r="G21" s="49">
        <f>SUM(G14:G20)</f>
        <v>91.910000000000011</v>
      </c>
      <c r="H21" s="49">
        <f>SUM(H14:H20)</f>
        <v>746.3</v>
      </c>
      <c r="I21" s="124"/>
      <c r="J21" s="89"/>
    </row>
    <row r="22" spans="1:48" x14ac:dyDescent="0.2">
      <c r="A22" s="218"/>
      <c r="B22" s="6" t="s">
        <v>63</v>
      </c>
      <c r="C22" s="41"/>
      <c r="D22" s="74"/>
      <c r="E22" s="43"/>
      <c r="F22" s="43"/>
      <c r="G22" s="43"/>
      <c r="H22" s="43"/>
      <c r="I22" s="124"/>
      <c r="J22" s="89"/>
    </row>
    <row r="23" spans="1:48" x14ac:dyDescent="0.2">
      <c r="A23" s="218"/>
      <c r="B23" s="123" t="s">
        <v>85</v>
      </c>
      <c r="C23" s="41" t="s">
        <v>14</v>
      </c>
      <c r="D23" s="74">
        <v>100</v>
      </c>
      <c r="E23" s="51">
        <v>4.9800000000000004</v>
      </c>
      <c r="F23" s="51">
        <v>5.8</v>
      </c>
      <c r="G23" s="51">
        <v>40.9</v>
      </c>
      <c r="H23" s="43">
        <v>235.5</v>
      </c>
      <c r="I23" s="124">
        <v>567</v>
      </c>
      <c r="J23" s="89"/>
    </row>
    <row r="24" spans="1:48" s="32" customFormat="1" x14ac:dyDescent="0.2">
      <c r="A24" s="241"/>
      <c r="B24" s="265" t="s">
        <v>1</v>
      </c>
      <c r="C24" s="41" t="s">
        <v>14</v>
      </c>
      <c r="D24" s="42">
        <v>200</v>
      </c>
      <c r="E24" s="43">
        <v>0.2</v>
      </c>
      <c r="F24" s="43">
        <v>0.1</v>
      </c>
      <c r="G24" s="43">
        <v>9.3000000000000007</v>
      </c>
      <c r="H24" s="43">
        <v>38</v>
      </c>
      <c r="I24" s="82">
        <v>457</v>
      </c>
      <c r="J24" s="11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</row>
    <row r="25" spans="1:48" s="32" customFormat="1" x14ac:dyDescent="0.2">
      <c r="A25" s="241"/>
      <c r="B25" s="3" t="s">
        <v>64</v>
      </c>
      <c r="C25" s="25"/>
      <c r="D25" s="25">
        <f>SUM(D23:D24)</f>
        <v>300</v>
      </c>
      <c r="E25" s="4">
        <f>SUM(E23:E24)</f>
        <v>5.1800000000000006</v>
      </c>
      <c r="F25" s="4">
        <f>SUM(F23:F24)</f>
        <v>5.8999999999999995</v>
      </c>
      <c r="G25" s="4">
        <f>SUM(G23:G24)</f>
        <v>50.2</v>
      </c>
      <c r="H25" s="5">
        <f>SUM(H23:H24)</f>
        <v>273.5</v>
      </c>
      <c r="I25" s="83"/>
      <c r="J25" s="11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</row>
    <row r="26" spans="1:48" s="119" customFormat="1" x14ac:dyDescent="0.2">
      <c r="A26" s="70"/>
      <c r="B26" s="125" t="s">
        <v>12</v>
      </c>
      <c r="C26" s="126"/>
      <c r="D26" s="139"/>
      <c r="E26" s="127">
        <f>SUM(E12,E21,E25)</f>
        <v>50.22</v>
      </c>
      <c r="F26" s="127">
        <f>SUM(F12,F21,F25)</f>
        <v>41.37</v>
      </c>
      <c r="G26" s="127">
        <f>SUM(G12,G21,G25)</f>
        <v>203.51</v>
      </c>
      <c r="H26" s="127">
        <f>SUM(H12,H21,H25)</f>
        <v>1513.6</v>
      </c>
      <c r="I26" s="152"/>
      <c r="J26" s="236"/>
      <c r="K26" s="89"/>
      <c r="L26" s="89"/>
      <c r="M26" s="89"/>
      <c r="N26" s="89"/>
      <c r="O26" s="89"/>
      <c r="P26" s="89"/>
      <c r="Q26" s="89"/>
      <c r="R26" s="89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</row>
    <row r="27" spans="1:48" s="63" customFormat="1" x14ac:dyDescent="0.2">
      <c r="A27" s="26" t="s">
        <v>17</v>
      </c>
      <c r="B27" s="29" t="s">
        <v>0</v>
      </c>
      <c r="C27" s="37"/>
      <c r="D27" s="50"/>
      <c r="E27" s="50"/>
      <c r="F27" s="50"/>
      <c r="G27" s="50"/>
      <c r="H27" s="50"/>
      <c r="I27" s="153"/>
      <c r="J27" s="237"/>
      <c r="K27" s="236"/>
      <c r="L27" s="236"/>
      <c r="M27" s="236"/>
      <c r="N27" s="236"/>
      <c r="O27" s="236"/>
      <c r="P27" s="236"/>
      <c r="Q27" s="236"/>
      <c r="R27" s="238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39"/>
    </row>
    <row r="28" spans="1:48" s="61" customFormat="1" x14ac:dyDescent="0.2">
      <c r="A28" s="291"/>
      <c r="B28" s="105" t="s">
        <v>40</v>
      </c>
      <c r="C28" s="41" t="s">
        <v>14</v>
      </c>
      <c r="D28" s="74">
        <v>170</v>
      </c>
      <c r="E28" s="51">
        <v>24</v>
      </c>
      <c r="F28" s="51">
        <v>11.55</v>
      </c>
      <c r="G28" s="51">
        <v>35.5</v>
      </c>
      <c r="H28" s="43">
        <v>343.4</v>
      </c>
      <c r="I28" s="124">
        <v>279</v>
      </c>
      <c r="J28" s="237"/>
      <c r="K28" s="237"/>
      <c r="L28" s="237"/>
      <c r="M28" s="237"/>
      <c r="N28" s="237"/>
      <c r="O28" s="237"/>
      <c r="P28" s="237"/>
      <c r="Q28" s="237"/>
      <c r="R28" s="239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</row>
    <row r="29" spans="1:48" x14ac:dyDescent="0.2">
      <c r="A29" s="290"/>
      <c r="B29" s="94" t="s">
        <v>67</v>
      </c>
      <c r="C29" s="41" t="s">
        <v>14</v>
      </c>
      <c r="D29" s="42">
        <v>200</v>
      </c>
      <c r="E29" s="43">
        <v>0.3</v>
      </c>
      <c r="F29" s="43">
        <v>0.1</v>
      </c>
      <c r="G29" s="43">
        <v>9.5</v>
      </c>
      <c r="H29" s="43">
        <v>40</v>
      </c>
      <c r="I29" s="82">
        <v>459</v>
      </c>
      <c r="J29" s="89"/>
      <c r="K29" s="237"/>
      <c r="L29" s="237"/>
      <c r="M29" s="237"/>
      <c r="N29" s="237"/>
      <c r="O29" s="237"/>
      <c r="P29" s="237"/>
      <c r="Q29" s="237"/>
      <c r="R29" s="237"/>
    </row>
    <row r="30" spans="1:48" x14ac:dyDescent="0.2">
      <c r="A30" s="290"/>
      <c r="B30" s="95" t="s">
        <v>30</v>
      </c>
      <c r="C30" s="8" t="s">
        <v>14</v>
      </c>
      <c r="D30" s="31">
        <v>30</v>
      </c>
      <c r="E30" s="1">
        <v>2.25</v>
      </c>
      <c r="F30" s="1">
        <v>0.87</v>
      </c>
      <c r="G30" s="1">
        <v>15.4</v>
      </c>
      <c r="H30" s="1">
        <v>78.599999999999994</v>
      </c>
      <c r="I30" s="82">
        <v>111</v>
      </c>
      <c r="J30" s="89"/>
    </row>
    <row r="31" spans="1:48" s="28" customFormat="1" x14ac:dyDescent="0.2">
      <c r="A31" s="290"/>
      <c r="B31" s="112" t="s">
        <v>140</v>
      </c>
      <c r="C31" s="7" t="s">
        <v>14</v>
      </c>
      <c r="D31" s="259">
        <v>100</v>
      </c>
      <c r="E31" s="13">
        <v>0.8</v>
      </c>
      <c r="F31" s="13">
        <v>0.2</v>
      </c>
      <c r="G31" s="13">
        <v>7.5</v>
      </c>
      <c r="H31" s="13">
        <v>38</v>
      </c>
      <c r="I31" s="162">
        <v>82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</row>
    <row r="32" spans="1:48" s="44" customFormat="1" x14ac:dyDescent="0.2">
      <c r="A32" s="154"/>
      <c r="B32" s="97" t="s">
        <v>2</v>
      </c>
      <c r="C32" s="53"/>
      <c r="D32" s="222">
        <f>SUM(D28:D31)</f>
        <v>500</v>
      </c>
      <c r="E32" s="54">
        <f>SUM(E28:E31)</f>
        <v>27.35</v>
      </c>
      <c r="F32" s="54">
        <f>SUM(F28:F31)</f>
        <v>12.719999999999999</v>
      </c>
      <c r="G32" s="54">
        <f>SUM(G28:G31)</f>
        <v>67.900000000000006</v>
      </c>
      <c r="H32" s="54">
        <f>SUM(H28:H31)</f>
        <v>500</v>
      </c>
      <c r="I32" s="155"/>
      <c r="J32" s="89"/>
      <c r="K32" s="89"/>
      <c r="L32" s="89"/>
      <c r="M32" s="89"/>
      <c r="N32" s="89"/>
      <c r="O32" s="89"/>
      <c r="P32" s="89"/>
      <c r="Q32" s="89"/>
      <c r="R32" s="89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</row>
    <row r="33" spans="1:48" s="44" customFormat="1" x14ac:dyDescent="0.2">
      <c r="A33" s="218"/>
      <c r="B33" s="108" t="s">
        <v>3</v>
      </c>
      <c r="C33" s="55"/>
      <c r="D33" s="56"/>
      <c r="E33" s="57"/>
      <c r="F33" s="57"/>
      <c r="G33" s="57"/>
      <c r="H33" s="57"/>
      <c r="I33" s="156"/>
      <c r="J33" s="89"/>
      <c r="K33" s="89"/>
      <c r="L33" s="89"/>
      <c r="M33" s="89"/>
      <c r="N33" s="89"/>
      <c r="O33" s="89"/>
      <c r="P33" s="89"/>
      <c r="Q33" s="89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</row>
    <row r="34" spans="1:48" s="44" customFormat="1" x14ac:dyDescent="0.2">
      <c r="A34" s="290"/>
      <c r="B34" s="99" t="s">
        <v>37</v>
      </c>
      <c r="C34" s="8" t="s">
        <v>14</v>
      </c>
      <c r="D34" s="143">
        <v>60</v>
      </c>
      <c r="E34" s="13">
        <v>0.9</v>
      </c>
      <c r="F34" s="13">
        <v>4</v>
      </c>
      <c r="G34" s="13">
        <v>5</v>
      </c>
      <c r="H34" s="13">
        <v>55</v>
      </c>
      <c r="I34" s="151">
        <v>26</v>
      </c>
      <c r="J34" s="89"/>
      <c r="K34" s="89"/>
      <c r="L34" s="89"/>
      <c r="M34" s="89"/>
      <c r="N34" s="89"/>
      <c r="O34" s="89"/>
      <c r="P34" s="89"/>
      <c r="Q34" s="89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</row>
    <row r="35" spans="1:48" s="40" customFormat="1" ht="25.5" x14ac:dyDescent="0.2">
      <c r="A35" s="290"/>
      <c r="B35" s="109" t="s">
        <v>79</v>
      </c>
      <c r="C35" s="143" t="s">
        <v>14</v>
      </c>
      <c r="D35" s="59">
        <v>200</v>
      </c>
      <c r="E35" s="60">
        <v>5.44</v>
      </c>
      <c r="F35" s="60">
        <v>5.2</v>
      </c>
      <c r="G35" s="60">
        <v>8</v>
      </c>
      <c r="H35" s="60">
        <v>100.6</v>
      </c>
      <c r="I35" s="157">
        <v>114</v>
      </c>
      <c r="J35" s="241"/>
      <c r="K35" s="7"/>
      <c r="L35" s="242"/>
      <c r="M35" s="242"/>
      <c r="N35" s="242"/>
      <c r="O35" s="242"/>
      <c r="P35" s="243"/>
      <c r="Q35" s="89"/>
      <c r="R35" s="240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</row>
    <row r="36" spans="1:48" x14ac:dyDescent="0.2">
      <c r="A36" s="290"/>
      <c r="B36" s="231" t="s">
        <v>136</v>
      </c>
      <c r="C36" s="8" t="s">
        <v>14</v>
      </c>
      <c r="D36" s="144">
        <v>90</v>
      </c>
      <c r="E36" s="232">
        <v>8.5500000000000007</v>
      </c>
      <c r="F36" s="232">
        <v>10</v>
      </c>
      <c r="G36" s="232">
        <v>2</v>
      </c>
      <c r="H36" s="232">
        <v>131.79</v>
      </c>
      <c r="I36" s="235">
        <v>367</v>
      </c>
      <c r="J36" s="89"/>
      <c r="R36" s="244"/>
    </row>
    <row r="37" spans="1:48" x14ac:dyDescent="0.2">
      <c r="A37" s="290"/>
      <c r="B37" s="94" t="s">
        <v>32</v>
      </c>
      <c r="C37" s="8" t="s">
        <v>14</v>
      </c>
      <c r="D37" s="74">
        <v>150</v>
      </c>
      <c r="E37" s="43">
        <v>8.5500000000000007</v>
      </c>
      <c r="F37" s="43">
        <v>7.8</v>
      </c>
      <c r="G37" s="43">
        <v>37</v>
      </c>
      <c r="H37" s="43">
        <v>253</v>
      </c>
      <c r="I37" s="82">
        <v>202</v>
      </c>
      <c r="J37" s="89"/>
    </row>
    <row r="38" spans="1:48" s="40" customFormat="1" ht="21" customHeight="1" x14ac:dyDescent="0.2">
      <c r="A38" s="290"/>
      <c r="B38" s="100" t="s">
        <v>83</v>
      </c>
      <c r="C38" s="23" t="s">
        <v>14</v>
      </c>
      <c r="D38" s="31">
        <v>200</v>
      </c>
      <c r="E38" s="11">
        <v>0.6</v>
      </c>
      <c r="F38" s="11">
        <v>0</v>
      </c>
      <c r="G38" s="11">
        <v>9.6999999999999993</v>
      </c>
      <c r="H38" s="1">
        <v>40</v>
      </c>
      <c r="I38" s="83">
        <v>494</v>
      </c>
      <c r="J38" s="89"/>
      <c r="K38" s="89"/>
      <c r="L38" s="89"/>
      <c r="M38" s="89"/>
      <c r="N38" s="89"/>
      <c r="O38" s="89"/>
      <c r="P38" s="89"/>
      <c r="Q38" s="89"/>
      <c r="R38" s="89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</row>
    <row r="39" spans="1:48" ht="15.6" customHeight="1" x14ac:dyDescent="0.2">
      <c r="A39" s="290"/>
      <c r="B39" s="100" t="s">
        <v>15</v>
      </c>
      <c r="C39" s="8" t="s">
        <v>14</v>
      </c>
      <c r="D39" s="31">
        <v>30</v>
      </c>
      <c r="E39" s="1">
        <v>1.98</v>
      </c>
      <c r="F39" s="1">
        <v>0.36</v>
      </c>
      <c r="G39" s="1">
        <v>10.199999999999999</v>
      </c>
      <c r="H39" s="1">
        <v>54.3</v>
      </c>
      <c r="I39" s="158">
        <v>110</v>
      </c>
      <c r="J39" s="89"/>
      <c r="R39" s="244"/>
    </row>
    <row r="40" spans="1:48" s="44" customFormat="1" ht="15.75" customHeight="1" x14ac:dyDescent="0.2">
      <c r="A40" s="218"/>
      <c r="B40" s="100" t="s">
        <v>30</v>
      </c>
      <c r="C40" s="8" t="s">
        <v>14</v>
      </c>
      <c r="D40" s="31">
        <v>20</v>
      </c>
      <c r="E40" s="1">
        <v>1.5</v>
      </c>
      <c r="F40" s="1">
        <v>0.57999999999999996</v>
      </c>
      <c r="G40" s="1">
        <v>10.28</v>
      </c>
      <c r="H40" s="1">
        <v>52.4</v>
      </c>
      <c r="I40" s="159">
        <v>111</v>
      </c>
      <c r="J40" s="89"/>
      <c r="K40" s="89"/>
      <c r="L40" s="89"/>
      <c r="M40" s="89"/>
      <c r="N40" s="89"/>
      <c r="O40" s="89"/>
      <c r="P40" s="89"/>
      <c r="Q40" s="89"/>
      <c r="R40" s="89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</row>
    <row r="41" spans="1:48" s="44" customFormat="1" ht="16.5" customHeight="1" x14ac:dyDescent="0.2">
      <c r="A41" s="218"/>
      <c r="B41" s="101" t="s">
        <v>11</v>
      </c>
      <c r="C41" s="48" t="s">
        <v>14</v>
      </c>
      <c r="D41" s="55">
        <f>SUM(D34:D40)</f>
        <v>750</v>
      </c>
      <c r="E41" s="64">
        <f>SUM(E34:E40)</f>
        <v>27.520000000000003</v>
      </c>
      <c r="F41" s="64">
        <f>SUM(F34:F40)</f>
        <v>27.939999999999998</v>
      </c>
      <c r="G41" s="64">
        <f>SUM(G34:G40)</f>
        <v>82.18</v>
      </c>
      <c r="H41" s="65">
        <f>SUM(H34:H40)</f>
        <v>687.08999999999992</v>
      </c>
      <c r="I41" s="156"/>
      <c r="J41" s="89"/>
      <c r="K41" s="89"/>
      <c r="L41" s="89"/>
      <c r="M41" s="89"/>
      <c r="N41" s="89"/>
      <c r="O41" s="89"/>
      <c r="P41" s="89"/>
      <c r="Q41" s="89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</row>
    <row r="42" spans="1:48" s="44" customFormat="1" x14ac:dyDescent="0.2">
      <c r="A42" s="218"/>
      <c r="B42" s="6" t="s">
        <v>63</v>
      </c>
      <c r="C42" s="41"/>
      <c r="D42" s="55"/>
      <c r="E42" s="64"/>
      <c r="F42" s="64"/>
      <c r="G42" s="64"/>
      <c r="H42" s="65"/>
      <c r="I42" s="156"/>
      <c r="J42" s="89"/>
      <c r="K42" s="89"/>
      <c r="L42" s="89"/>
      <c r="M42" s="89"/>
      <c r="N42" s="89"/>
      <c r="O42" s="89"/>
      <c r="P42" s="89"/>
      <c r="Q42" s="89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</row>
    <row r="43" spans="1:48" s="44" customFormat="1" x14ac:dyDescent="0.2">
      <c r="A43" s="218"/>
      <c r="B43" s="100" t="s">
        <v>87</v>
      </c>
      <c r="C43" s="8" t="s">
        <v>14</v>
      </c>
      <c r="D43" s="31">
        <v>50</v>
      </c>
      <c r="E43" s="11">
        <v>8.1999999999999993</v>
      </c>
      <c r="F43" s="11">
        <v>10.3</v>
      </c>
      <c r="G43" s="11">
        <v>15</v>
      </c>
      <c r="H43" s="11">
        <v>185.7</v>
      </c>
      <c r="I43" s="84" t="s">
        <v>101</v>
      </c>
      <c r="J43" s="89"/>
      <c r="K43" s="89"/>
      <c r="L43" s="89"/>
      <c r="M43" s="89"/>
      <c r="N43" s="89"/>
      <c r="O43" s="89"/>
      <c r="P43" s="89"/>
      <c r="Q43" s="89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</row>
    <row r="44" spans="1:48" s="44" customFormat="1" x14ac:dyDescent="0.2">
      <c r="A44" s="218"/>
      <c r="B44" s="123" t="s">
        <v>89</v>
      </c>
      <c r="C44" s="41" t="s">
        <v>14</v>
      </c>
      <c r="D44" s="31">
        <v>200</v>
      </c>
      <c r="E44" s="145">
        <v>0.99999999999999989</v>
      </c>
      <c r="F44" s="145">
        <v>0.2</v>
      </c>
      <c r="G44" s="145">
        <v>20.195121951219512</v>
      </c>
      <c r="H44" s="145">
        <v>88.097560975609753</v>
      </c>
      <c r="I44" s="83">
        <v>501</v>
      </c>
      <c r="J44" s="245"/>
      <c r="K44" s="246"/>
      <c r="L44" s="246"/>
      <c r="M44" s="246"/>
      <c r="N44" s="89"/>
      <c r="O44" s="89"/>
      <c r="P44" s="89"/>
      <c r="Q44" s="89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</row>
    <row r="45" spans="1:48" s="44" customFormat="1" x14ac:dyDescent="0.2">
      <c r="A45" s="218"/>
      <c r="B45" s="3" t="s">
        <v>64</v>
      </c>
      <c r="C45" s="25" t="s">
        <v>14</v>
      </c>
      <c r="D45" s="55">
        <v>250</v>
      </c>
      <c r="E45" s="64">
        <f>SUM(E43:E44)</f>
        <v>9.1999999999999993</v>
      </c>
      <c r="F45" s="64">
        <f>SUM(F43:F44)</f>
        <v>10.5</v>
      </c>
      <c r="G45" s="64">
        <f>SUM(G43:G44)</f>
        <v>35.195121951219512</v>
      </c>
      <c r="H45" s="65">
        <f>SUM(H43:H44)</f>
        <v>273.79756097560971</v>
      </c>
      <c r="I45" s="156"/>
      <c r="J45" s="89"/>
      <c r="K45" s="89"/>
      <c r="L45" s="89"/>
      <c r="M45" s="89"/>
      <c r="N45" s="89"/>
      <c r="O45" s="89"/>
      <c r="P45" s="89"/>
      <c r="Q45" s="89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</row>
    <row r="46" spans="1:48" s="40" customFormat="1" x14ac:dyDescent="0.2">
      <c r="A46" s="160"/>
      <c r="B46" s="102" t="s">
        <v>12</v>
      </c>
      <c r="C46" s="3"/>
      <c r="D46" s="138"/>
      <c r="E46" s="5">
        <f>SUM(E32,E41,E45)</f>
        <v>64.070000000000007</v>
      </c>
      <c r="F46" s="5">
        <f>SUM(F32,F41,F45)</f>
        <v>51.16</v>
      </c>
      <c r="G46" s="5">
        <f>SUM(G32,G41,G45)</f>
        <v>185.27512195121952</v>
      </c>
      <c r="H46" s="5">
        <f>SUM(H32,H41,H45)</f>
        <v>1460.8875609756096</v>
      </c>
      <c r="I46" s="151"/>
      <c r="J46" s="89"/>
      <c r="K46" s="89"/>
      <c r="L46" s="89"/>
      <c r="M46" s="89"/>
      <c r="N46" s="89"/>
      <c r="O46" s="89"/>
      <c r="P46" s="89"/>
      <c r="Q46" s="89"/>
      <c r="R46" s="240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</row>
    <row r="47" spans="1:48" s="47" customFormat="1" x14ac:dyDescent="0.2">
      <c r="A47" s="103" t="s">
        <v>16</v>
      </c>
      <c r="B47" s="37" t="s">
        <v>0</v>
      </c>
      <c r="C47" s="37"/>
      <c r="D47" s="87"/>
      <c r="E47" s="87"/>
      <c r="F47" s="87"/>
      <c r="G47" s="87"/>
      <c r="H47" s="87"/>
      <c r="I47" s="81"/>
      <c r="J47" s="89"/>
      <c r="K47" s="89"/>
      <c r="L47" s="89"/>
      <c r="M47" s="89"/>
      <c r="N47" s="89"/>
      <c r="O47" s="89"/>
      <c r="P47" s="89"/>
      <c r="Q47" s="89"/>
      <c r="R47" s="244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</row>
    <row r="48" spans="1:48" x14ac:dyDescent="0.2">
      <c r="A48" s="161"/>
      <c r="B48" s="99" t="s">
        <v>55</v>
      </c>
      <c r="C48" s="7" t="s">
        <v>14</v>
      </c>
      <c r="D48" s="143">
        <v>180</v>
      </c>
      <c r="E48" s="13">
        <v>5.2</v>
      </c>
      <c r="F48" s="13">
        <v>5.7</v>
      </c>
      <c r="G48" s="13">
        <v>32.4</v>
      </c>
      <c r="H48" s="13">
        <v>208.43</v>
      </c>
      <c r="I48" s="151">
        <v>217</v>
      </c>
      <c r="J48" s="89"/>
      <c r="R48" s="247"/>
    </row>
    <row r="49" spans="1:48" x14ac:dyDescent="0.2">
      <c r="A49" s="289"/>
      <c r="B49" s="110" t="s">
        <v>50</v>
      </c>
      <c r="C49" s="7" t="s">
        <v>14</v>
      </c>
      <c r="D49" s="31">
        <v>200</v>
      </c>
      <c r="E49" s="1">
        <v>3.3</v>
      </c>
      <c r="F49" s="1">
        <v>2.9</v>
      </c>
      <c r="G49" s="1">
        <v>13.8</v>
      </c>
      <c r="H49" s="1">
        <v>94</v>
      </c>
      <c r="I49" s="84">
        <v>462</v>
      </c>
      <c r="J49" s="89"/>
    </row>
    <row r="50" spans="1:48" s="40" customFormat="1" x14ac:dyDescent="0.2">
      <c r="A50" s="289"/>
      <c r="B50" s="95" t="s">
        <v>30</v>
      </c>
      <c r="C50" s="8" t="s">
        <v>14</v>
      </c>
      <c r="D50" s="31">
        <v>20</v>
      </c>
      <c r="E50" s="1">
        <v>1.5</v>
      </c>
      <c r="F50" s="1">
        <v>0.57999999999999996</v>
      </c>
      <c r="G50" s="1">
        <v>10.28</v>
      </c>
      <c r="H50" s="1">
        <v>52.4</v>
      </c>
      <c r="I50" s="82">
        <v>111</v>
      </c>
      <c r="J50" s="89"/>
      <c r="K50" s="89"/>
      <c r="L50" s="89"/>
      <c r="M50" s="89"/>
      <c r="N50" s="89"/>
      <c r="O50" s="89"/>
      <c r="P50" s="89"/>
      <c r="Q50" s="89"/>
      <c r="R50" s="89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</row>
    <row r="51" spans="1:48" s="47" customFormat="1" x14ac:dyDescent="0.2">
      <c r="A51" s="289"/>
      <c r="B51" s="95" t="s">
        <v>52</v>
      </c>
      <c r="C51" s="41" t="s">
        <v>14</v>
      </c>
      <c r="D51" s="42">
        <v>10</v>
      </c>
      <c r="E51" s="1">
        <v>0.08</v>
      </c>
      <c r="F51" s="1">
        <v>7.2</v>
      </c>
      <c r="G51" s="1">
        <v>0.13</v>
      </c>
      <c r="H51" s="1">
        <v>73.180000000000007</v>
      </c>
      <c r="I51" s="162">
        <v>79</v>
      </c>
      <c r="J51" s="89"/>
      <c r="K51" s="89"/>
      <c r="L51" s="89"/>
      <c r="M51" s="89"/>
      <c r="N51" s="89"/>
      <c r="O51" s="89"/>
      <c r="P51" s="89"/>
      <c r="Q51" s="89"/>
      <c r="R51" s="244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7"/>
    </row>
    <row r="52" spans="1:48" x14ac:dyDescent="0.2">
      <c r="A52" s="289"/>
      <c r="B52" s="112" t="s">
        <v>139</v>
      </c>
      <c r="C52" s="7" t="s">
        <v>14</v>
      </c>
      <c r="D52" s="147">
        <v>100</v>
      </c>
      <c r="E52" s="66">
        <v>0.4</v>
      </c>
      <c r="F52" s="66">
        <v>0.3</v>
      </c>
      <c r="G52" s="66">
        <v>10.3</v>
      </c>
      <c r="H52" s="66">
        <v>47</v>
      </c>
      <c r="I52" s="162">
        <v>82</v>
      </c>
      <c r="J52" s="89"/>
      <c r="R52" s="247"/>
    </row>
    <row r="53" spans="1:48" x14ac:dyDescent="0.2">
      <c r="A53" s="289"/>
      <c r="B53" s="97" t="s">
        <v>2</v>
      </c>
      <c r="C53" s="9" t="s">
        <v>14</v>
      </c>
      <c r="D53" s="223">
        <f>SUM(D48:D52)</f>
        <v>510</v>
      </c>
      <c r="E53" s="16">
        <f>SUM(E48:E52)</f>
        <v>10.48</v>
      </c>
      <c r="F53" s="16">
        <f>SUM(F48:F52)</f>
        <v>16.68</v>
      </c>
      <c r="G53" s="16">
        <f>SUM(G48:G52)</f>
        <v>66.910000000000011</v>
      </c>
      <c r="H53" s="16">
        <f>SUM(H48:H52)</f>
        <v>475.01</v>
      </c>
      <c r="I53" s="163"/>
      <c r="J53" s="89"/>
    </row>
    <row r="54" spans="1:48" x14ac:dyDescent="0.2">
      <c r="A54" s="289"/>
      <c r="B54" s="98" t="s">
        <v>44</v>
      </c>
      <c r="C54" s="8"/>
      <c r="D54" s="143"/>
      <c r="E54" s="13"/>
      <c r="F54" s="13"/>
      <c r="G54" s="13"/>
      <c r="H54" s="13"/>
      <c r="I54" s="84"/>
      <c r="J54" s="89"/>
    </row>
    <row r="55" spans="1:48" s="28" customFormat="1" x14ac:dyDescent="0.2">
      <c r="A55" s="289"/>
      <c r="B55" s="146" t="s">
        <v>90</v>
      </c>
      <c r="C55" s="7" t="s">
        <v>41</v>
      </c>
      <c r="D55" s="31">
        <v>60</v>
      </c>
      <c r="E55" s="1">
        <v>0.72</v>
      </c>
      <c r="F55" s="1">
        <v>3</v>
      </c>
      <c r="G55" s="1">
        <v>3.3</v>
      </c>
      <c r="H55" s="1">
        <v>44</v>
      </c>
      <c r="I55" s="85">
        <v>2</v>
      </c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</row>
    <row r="56" spans="1:48" s="32" customFormat="1" x14ac:dyDescent="0.2">
      <c r="A56" s="289"/>
      <c r="B56" s="109" t="s">
        <v>77</v>
      </c>
      <c r="C56" s="70" t="s">
        <v>14</v>
      </c>
      <c r="D56" s="59">
        <v>200</v>
      </c>
      <c r="E56" s="60">
        <v>9</v>
      </c>
      <c r="F56" s="60">
        <v>5.1100000000000003</v>
      </c>
      <c r="G56" s="60">
        <v>11.7</v>
      </c>
      <c r="H56" s="60">
        <v>130</v>
      </c>
      <c r="I56" s="157">
        <v>113</v>
      </c>
      <c r="J56" s="89"/>
      <c r="K56" s="89"/>
      <c r="L56" s="89"/>
      <c r="M56" s="89"/>
      <c r="N56" s="89"/>
      <c r="O56" s="89"/>
      <c r="P56" s="89"/>
      <c r="Q56" s="89"/>
      <c r="R56" s="89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</row>
    <row r="57" spans="1:48" x14ac:dyDescent="0.2">
      <c r="A57" s="289"/>
      <c r="B57" s="133" t="s">
        <v>60</v>
      </c>
      <c r="C57" s="62" t="s">
        <v>14</v>
      </c>
      <c r="D57" s="68">
        <v>100</v>
      </c>
      <c r="E57" s="144">
        <v>15</v>
      </c>
      <c r="F57" s="144">
        <v>13</v>
      </c>
      <c r="G57" s="69">
        <v>5</v>
      </c>
      <c r="H57" s="144">
        <v>202</v>
      </c>
      <c r="I57" s="156">
        <v>326</v>
      </c>
      <c r="J57" s="89"/>
      <c r="R57" s="118"/>
    </row>
    <row r="58" spans="1:48" x14ac:dyDescent="0.2">
      <c r="A58" s="289"/>
      <c r="B58" s="110" t="s">
        <v>42</v>
      </c>
      <c r="C58" s="22" t="s">
        <v>14</v>
      </c>
      <c r="D58" s="68">
        <v>150</v>
      </c>
      <c r="E58" s="136">
        <v>5.55</v>
      </c>
      <c r="F58" s="136">
        <v>4.95</v>
      </c>
      <c r="G58" s="136">
        <v>29.55</v>
      </c>
      <c r="H58" s="58">
        <v>184.5</v>
      </c>
      <c r="I58" s="156">
        <v>256</v>
      </c>
      <c r="J58" s="89"/>
    </row>
    <row r="59" spans="1:48" x14ac:dyDescent="0.2">
      <c r="A59" s="289"/>
      <c r="B59" s="123" t="s">
        <v>89</v>
      </c>
      <c r="C59" s="41" t="s">
        <v>14</v>
      </c>
      <c r="D59" s="31">
        <v>205</v>
      </c>
      <c r="E59" s="137">
        <v>1.0249999999999999</v>
      </c>
      <c r="F59" s="137">
        <v>0.20499999999999999</v>
      </c>
      <c r="G59" s="137">
        <v>20.7</v>
      </c>
      <c r="H59" s="137">
        <v>90.3</v>
      </c>
      <c r="I59" s="83">
        <v>501</v>
      </c>
      <c r="J59" s="89"/>
    </row>
    <row r="60" spans="1:48" x14ac:dyDescent="0.2">
      <c r="A60" s="289"/>
      <c r="B60" s="100" t="s">
        <v>15</v>
      </c>
      <c r="C60" s="8" t="s">
        <v>14</v>
      </c>
      <c r="D60" s="75">
        <v>30</v>
      </c>
      <c r="E60" s="46">
        <v>1.98</v>
      </c>
      <c r="F60" s="46">
        <v>0.36</v>
      </c>
      <c r="G60" s="46">
        <v>10.199999999999999</v>
      </c>
      <c r="H60" s="46">
        <v>54.3</v>
      </c>
      <c r="I60" s="158">
        <v>110</v>
      </c>
      <c r="J60" s="89"/>
    </row>
    <row r="61" spans="1:48" x14ac:dyDescent="0.2">
      <c r="A61" s="289"/>
      <c r="B61" s="100" t="s">
        <v>30</v>
      </c>
      <c r="C61" s="8" t="s">
        <v>14</v>
      </c>
      <c r="D61" s="31">
        <v>20</v>
      </c>
      <c r="E61" s="1">
        <v>1.5</v>
      </c>
      <c r="F61" s="1">
        <v>0.57999999999999996</v>
      </c>
      <c r="G61" s="1">
        <v>10.28</v>
      </c>
      <c r="H61" s="1">
        <v>52.4</v>
      </c>
      <c r="I61" s="159">
        <v>111</v>
      </c>
      <c r="J61" s="89"/>
    </row>
    <row r="62" spans="1:48" x14ac:dyDescent="0.2">
      <c r="A62" s="218"/>
      <c r="B62" s="101" t="s">
        <v>11</v>
      </c>
      <c r="C62" s="12" t="s">
        <v>14</v>
      </c>
      <c r="D62" s="12">
        <f>SUM(D55:D61)</f>
        <v>765</v>
      </c>
      <c r="E62" s="71">
        <f>SUM(E55:E61)</f>
        <v>34.774999999999999</v>
      </c>
      <c r="F62" s="15">
        <f>SUM(F55:F61)</f>
        <v>27.204999999999995</v>
      </c>
      <c r="G62" s="15">
        <f>SUM(G55:G61)</f>
        <v>90.73</v>
      </c>
      <c r="H62" s="15">
        <f>SUM(H55:H61)</f>
        <v>757.49999999999989</v>
      </c>
      <c r="I62" s="151"/>
      <c r="J62" s="89"/>
    </row>
    <row r="63" spans="1:48" x14ac:dyDescent="0.2">
      <c r="A63" s="218"/>
      <c r="B63" s="6" t="s">
        <v>63</v>
      </c>
      <c r="C63" s="41"/>
      <c r="D63" s="55"/>
      <c r="E63" s="71"/>
      <c r="F63" s="15"/>
      <c r="G63" s="15"/>
      <c r="H63" s="15"/>
      <c r="I63" s="151"/>
      <c r="J63" s="89"/>
    </row>
    <row r="64" spans="1:48" x14ac:dyDescent="0.2">
      <c r="A64" s="218"/>
      <c r="B64" s="100" t="s">
        <v>88</v>
      </c>
      <c r="C64" s="8" t="s">
        <v>14</v>
      </c>
      <c r="D64" s="31">
        <v>40</v>
      </c>
      <c r="E64" s="1">
        <v>3.4</v>
      </c>
      <c r="F64" s="1">
        <v>1.2</v>
      </c>
      <c r="G64" s="1">
        <v>22.7</v>
      </c>
      <c r="H64" s="1">
        <v>115.1</v>
      </c>
      <c r="I64" s="84" t="s">
        <v>100</v>
      </c>
      <c r="J64" s="89"/>
    </row>
    <row r="65" spans="1:48" x14ac:dyDescent="0.2">
      <c r="A65" s="218"/>
      <c r="B65" s="128" t="s">
        <v>141</v>
      </c>
      <c r="C65" s="129" t="s">
        <v>14</v>
      </c>
      <c r="D65" s="130">
        <v>200</v>
      </c>
      <c r="E65" s="130">
        <v>5.4</v>
      </c>
      <c r="F65" s="130">
        <v>6.4</v>
      </c>
      <c r="G65" s="130">
        <v>7.6</v>
      </c>
      <c r="H65" s="130">
        <v>109.6</v>
      </c>
      <c r="I65" s="266" t="s">
        <v>98</v>
      </c>
      <c r="J65" s="89"/>
    </row>
    <row r="66" spans="1:48" x14ac:dyDescent="0.2">
      <c r="A66" s="218"/>
      <c r="B66" s="3" t="s">
        <v>64</v>
      </c>
      <c r="C66" s="25" t="s">
        <v>14</v>
      </c>
      <c r="D66" s="55">
        <v>240</v>
      </c>
      <c r="E66" s="71">
        <f>SUM(E64:E65)</f>
        <v>8.8000000000000007</v>
      </c>
      <c r="F66" s="15">
        <f>SUM(F64:F65)</f>
        <v>7.6000000000000005</v>
      </c>
      <c r="G66" s="15">
        <f>SUM(G64:G65)</f>
        <v>30.299999999999997</v>
      </c>
      <c r="H66" s="15">
        <f>SUM(H64:H65)</f>
        <v>224.7</v>
      </c>
      <c r="I66" s="151"/>
      <c r="J66" s="89"/>
      <c r="K66" s="133"/>
      <c r="L66" s="7"/>
      <c r="M66" s="143"/>
      <c r="N66" s="13"/>
      <c r="O66" s="13"/>
      <c r="P66" s="13"/>
      <c r="Q66" s="13"/>
      <c r="R66" s="248"/>
    </row>
    <row r="67" spans="1:48" x14ac:dyDescent="0.2">
      <c r="A67" s="164"/>
      <c r="B67" s="102" t="s">
        <v>12</v>
      </c>
      <c r="C67" s="14"/>
      <c r="D67" s="178"/>
      <c r="E67" s="15">
        <f>SUM(E53,E62,E66)</f>
        <v>54.054999999999993</v>
      </c>
      <c r="F67" s="15">
        <f>SUM(F53,F62,F66)</f>
        <v>51.484999999999992</v>
      </c>
      <c r="G67" s="15">
        <f>SUM(G53,G62,G66)</f>
        <v>187.94</v>
      </c>
      <c r="H67" s="15">
        <f>SUM(H53,H62,H66)</f>
        <v>1457.2099999999998</v>
      </c>
      <c r="I67" s="165"/>
      <c r="J67" s="89"/>
    </row>
    <row r="68" spans="1:48" ht="13.7" customHeight="1" x14ac:dyDescent="0.2">
      <c r="A68" s="104" t="s">
        <v>18</v>
      </c>
      <c r="B68" s="26" t="s">
        <v>0</v>
      </c>
      <c r="C68" s="26"/>
      <c r="D68" s="27"/>
      <c r="E68" s="27"/>
      <c r="F68" s="27"/>
      <c r="G68" s="27"/>
      <c r="H68" s="27"/>
      <c r="I68" s="166"/>
      <c r="J68" s="89"/>
    </row>
    <row r="69" spans="1:48" s="89" customFormat="1" ht="13.7" customHeight="1" x14ac:dyDescent="0.2">
      <c r="A69" s="167"/>
      <c r="B69" s="19" t="s">
        <v>91</v>
      </c>
      <c r="C69" s="8" t="s">
        <v>14</v>
      </c>
      <c r="D69" s="143">
        <v>60</v>
      </c>
      <c r="E69" s="143">
        <v>0.4</v>
      </c>
      <c r="F69" s="143">
        <v>0.06</v>
      </c>
      <c r="G69" s="143">
        <v>1.1399999999999999</v>
      </c>
      <c r="H69" s="143">
        <v>35.6</v>
      </c>
      <c r="I69" s="151">
        <v>148</v>
      </c>
    </row>
    <row r="70" spans="1:48" ht="12.75" customHeight="1" x14ac:dyDescent="0.2">
      <c r="A70" s="290"/>
      <c r="B70" s="132" t="s">
        <v>13</v>
      </c>
      <c r="C70" s="8" t="s">
        <v>14</v>
      </c>
      <c r="D70" s="143">
        <v>150</v>
      </c>
      <c r="E70" s="13">
        <v>13</v>
      </c>
      <c r="F70" s="13">
        <v>20</v>
      </c>
      <c r="G70" s="13">
        <v>3.2</v>
      </c>
      <c r="H70" s="13">
        <v>246</v>
      </c>
      <c r="I70" s="84">
        <v>268</v>
      </c>
      <c r="J70" s="89"/>
    </row>
    <row r="71" spans="1:48" ht="13.35" hidden="1" customHeight="1" x14ac:dyDescent="0.2">
      <c r="A71" s="290"/>
      <c r="B71" s="112" t="s">
        <v>54</v>
      </c>
      <c r="C71" s="7" t="s">
        <v>14</v>
      </c>
      <c r="D71" s="143">
        <v>200</v>
      </c>
      <c r="E71" s="13">
        <v>0.2</v>
      </c>
      <c r="F71" s="13">
        <v>0.1</v>
      </c>
      <c r="G71" s="13">
        <v>6.6</v>
      </c>
      <c r="H71" s="13">
        <v>27.9</v>
      </c>
      <c r="I71" s="162" t="s">
        <v>53</v>
      </c>
      <c r="J71" s="89"/>
    </row>
    <row r="72" spans="1:48" x14ac:dyDescent="0.2">
      <c r="A72" s="290"/>
      <c r="B72" s="95" t="s">
        <v>30</v>
      </c>
      <c r="C72" s="8" t="s">
        <v>14</v>
      </c>
      <c r="D72" s="31">
        <v>20</v>
      </c>
      <c r="E72" s="1">
        <v>1.5</v>
      </c>
      <c r="F72" s="1">
        <v>0.57999999999999996</v>
      </c>
      <c r="G72" s="1">
        <v>10.28</v>
      </c>
      <c r="H72" s="1">
        <v>52.4</v>
      </c>
      <c r="I72" s="162">
        <v>111</v>
      </c>
      <c r="J72" s="89"/>
    </row>
    <row r="73" spans="1:48" x14ac:dyDescent="0.2">
      <c r="A73" s="290"/>
      <c r="B73" s="106" t="s">
        <v>10</v>
      </c>
      <c r="C73" s="41" t="s">
        <v>14</v>
      </c>
      <c r="D73" s="52">
        <v>200</v>
      </c>
      <c r="E73" s="1">
        <v>2.8</v>
      </c>
      <c r="F73" s="1">
        <v>2.5</v>
      </c>
      <c r="G73" s="1">
        <v>13.6</v>
      </c>
      <c r="H73" s="1">
        <v>88</v>
      </c>
      <c r="I73" s="150">
        <v>465</v>
      </c>
      <c r="J73" s="89"/>
    </row>
    <row r="74" spans="1:48" x14ac:dyDescent="0.2">
      <c r="A74" s="290"/>
      <c r="B74" s="112" t="s">
        <v>142</v>
      </c>
      <c r="C74" s="7" t="s">
        <v>14</v>
      </c>
      <c r="D74" s="31">
        <v>100</v>
      </c>
      <c r="E74" s="1">
        <v>0.9</v>
      </c>
      <c r="F74" s="1">
        <v>0.2</v>
      </c>
      <c r="G74" s="1">
        <v>8.1</v>
      </c>
      <c r="H74" s="1">
        <v>49.2</v>
      </c>
      <c r="I74" s="82">
        <v>82</v>
      </c>
      <c r="J74" s="89"/>
    </row>
    <row r="75" spans="1:48" x14ac:dyDescent="0.2">
      <c r="A75" s="154"/>
      <c r="B75" s="97" t="s">
        <v>2</v>
      </c>
      <c r="C75" s="12" t="s">
        <v>14</v>
      </c>
      <c r="D75" s="12">
        <v>530</v>
      </c>
      <c r="E75" s="12">
        <f>SUM(E69:E74)</f>
        <v>18.799999999999997</v>
      </c>
      <c r="F75" s="15">
        <f>SUM(F69:F74)</f>
        <v>23.439999999999998</v>
      </c>
      <c r="G75" s="12">
        <f>SUM(G69:G74)</f>
        <v>42.92</v>
      </c>
      <c r="H75" s="15">
        <f>SUM(H69:H74)</f>
        <v>499.09999999999997</v>
      </c>
      <c r="I75" s="151"/>
      <c r="J75" s="89"/>
    </row>
    <row r="76" spans="1:48" x14ac:dyDescent="0.2">
      <c r="A76" s="154"/>
      <c r="B76" s="98" t="s">
        <v>3</v>
      </c>
      <c r="C76" s="90"/>
      <c r="D76" s="12"/>
      <c r="E76" s="12"/>
      <c r="F76" s="12"/>
      <c r="G76" s="12"/>
      <c r="H76" s="12"/>
      <c r="I76" s="151"/>
      <c r="J76" s="89"/>
    </row>
    <row r="77" spans="1:48" x14ac:dyDescent="0.2">
      <c r="A77" s="154"/>
      <c r="B77" s="100" t="s">
        <v>78</v>
      </c>
      <c r="C77" s="23" t="s">
        <v>41</v>
      </c>
      <c r="D77" s="36">
        <v>60</v>
      </c>
      <c r="E77" s="1">
        <v>1</v>
      </c>
      <c r="F77" s="1">
        <v>3.7</v>
      </c>
      <c r="G77" s="1">
        <v>4</v>
      </c>
      <c r="H77" s="1">
        <v>52.8</v>
      </c>
      <c r="I77" s="84">
        <v>47</v>
      </c>
      <c r="J77" s="89"/>
    </row>
    <row r="78" spans="1:48" s="40" customFormat="1" x14ac:dyDescent="0.2">
      <c r="A78" s="289"/>
      <c r="B78" s="133" t="s">
        <v>58</v>
      </c>
      <c r="C78" s="7" t="s">
        <v>14</v>
      </c>
      <c r="D78" s="143">
        <v>200</v>
      </c>
      <c r="E78" s="143">
        <v>9</v>
      </c>
      <c r="F78" s="143">
        <v>8</v>
      </c>
      <c r="G78" s="13">
        <v>10</v>
      </c>
      <c r="H78" s="143">
        <v>110</v>
      </c>
      <c r="I78" s="151">
        <v>119</v>
      </c>
      <c r="J78" s="244"/>
      <c r="K78" s="89"/>
      <c r="L78" s="89"/>
      <c r="M78" s="89"/>
      <c r="N78" s="89"/>
      <c r="O78" s="89"/>
      <c r="P78" s="89"/>
      <c r="Q78" s="89"/>
      <c r="R78" s="89"/>
      <c r="S78" s="244"/>
      <c r="T78" s="244"/>
      <c r="U78" s="244"/>
      <c r="V78" s="244"/>
      <c r="W78" s="244"/>
      <c r="X78" s="244"/>
      <c r="Y78" s="244"/>
      <c r="Z78" s="244"/>
      <c r="AA78" s="244"/>
      <c r="AB78" s="244"/>
      <c r="AC78" s="244"/>
      <c r="AD78" s="244"/>
      <c r="AE78" s="244"/>
      <c r="AF78" s="244"/>
      <c r="AG78" s="244"/>
      <c r="AH78" s="244"/>
      <c r="AI78" s="244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4"/>
      <c r="AV78" s="244"/>
    </row>
    <row r="79" spans="1:48" x14ac:dyDescent="0.2">
      <c r="A79" s="289"/>
      <c r="B79" s="112" t="s">
        <v>72</v>
      </c>
      <c r="C79" s="31" t="s">
        <v>14</v>
      </c>
      <c r="D79" s="31">
        <v>240</v>
      </c>
      <c r="E79" s="31">
        <v>14.76</v>
      </c>
      <c r="F79" s="31">
        <v>10</v>
      </c>
      <c r="G79" s="31">
        <v>30</v>
      </c>
      <c r="H79" s="31">
        <v>352.5</v>
      </c>
      <c r="I79" s="83">
        <v>375</v>
      </c>
      <c r="J79" s="89"/>
      <c r="K79" s="244"/>
      <c r="L79" s="244"/>
      <c r="M79" s="244"/>
      <c r="N79" s="244"/>
      <c r="O79" s="244"/>
      <c r="P79" s="244"/>
      <c r="Q79" s="244"/>
      <c r="R79" s="244"/>
    </row>
    <row r="80" spans="1:48" x14ac:dyDescent="0.2">
      <c r="A80" s="289"/>
      <c r="B80" s="100" t="s">
        <v>47</v>
      </c>
      <c r="C80" s="8" t="s">
        <v>14</v>
      </c>
      <c r="D80" s="31">
        <v>200</v>
      </c>
      <c r="E80" s="1">
        <v>0.6</v>
      </c>
      <c r="F80" s="1">
        <v>0</v>
      </c>
      <c r="G80" s="1">
        <v>20.100000000000001</v>
      </c>
      <c r="H80" s="1">
        <v>84</v>
      </c>
      <c r="I80" s="83">
        <v>495</v>
      </c>
      <c r="J80" s="89"/>
    </row>
    <row r="81" spans="1:48" x14ac:dyDescent="0.2">
      <c r="A81" s="289"/>
      <c r="B81" s="100" t="s">
        <v>15</v>
      </c>
      <c r="C81" s="8" t="s">
        <v>14</v>
      </c>
      <c r="D81" s="31">
        <v>30</v>
      </c>
      <c r="E81" s="1">
        <v>1.98</v>
      </c>
      <c r="F81" s="1">
        <v>0.36</v>
      </c>
      <c r="G81" s="1">
        <v>10.199999999999999</v>
      </c>
      <c r="H81" s="1">
        <v>54.3</v>
      </c>
      <c r="I81" s="158">
        <v>110</v>
      </c>
      <c r="J81" s="89"/>
    </row>
    <row r="82" spans="1:48" s="28" customFormat="1" x14ac:dyDescent="0.2">
      <c r="A82" s="289"/>
      <c r="B82" s="100" t="s">
        <v>30</v>
      </c>
      <c r="C82" s="8" t="s">
        <v>14</v>
      </c>
      <c r="D82" s="31">
        <v>20</v>
      </c>
      <c r="E82" s="1">
        <v>1.5</v>
      </c>
      <c r="F82" s="1">
        <v>0.57999999999999996</v>
      </c>
      <c r="G82" s="1">
        <v>10.28</v>
      </c>
      <c r="H82" s="1">
        <v>52.4</v>
      </c>
      <c r="I82" s="159">
        <v>111</v>
      </c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</row>
    <row r="83" spans="1:48" x14ac:dyDescent="0.2">
      <c r="A83" s="289"/>
      <c r="B83" s="101" t="s">
        <v>11</v>
      </c>
      <c r="C83" s="25" t="s">
        <v>14</v>
      </c>
      <c r="D83" s="25">
        <f>SUM(D77:D82)</f>
        <v>750</v>
      </c>
      <c r="E83" s="5">
        <f>SUM(E77:E82)</f>
        <v>28.84</v>
      </c>
      <c r="F83" s="5">
        <f>SUM(F77:F82)</f>
        <v>22.639999999999997</v>
      </c>
      <c r="G83" s="5">
        <f>SUM(G77:G82)</f>
        <v>84.58</v>
      </c>
      <c r="H83" s="5">
        <f>SUM(H77:H82)</f>
        <v>705.99999999999989</v>
      </c>
      <c r="I83" s="83"/>
      <c r="J83" s="89"/>
    </row>
    <row r="84" spans="1:48" x14ac:dyDescent="0.2">
      <c r="A84" s="219"/>
      <c r="B84" s="6" t="s">
        <v>63</v>
      </c>
      <c r="C84" s="41"/>
      <c r="D84" s="55"/>
      <c r="E84" s="5"/>
      <c r="F84" s="5"/>
      <c r="G84" s="5"/>
      <c r="H84" s="5"/>
      <c r="I84" s="83"/>
      <c r="J84" s="89"/>
    </row>
    <row r="85" spans="1:48" x14ac:dyDescent="0.2">
      <c r="A85" s="219"/>
      <c r="B85" s="113" t="s">
        <v>92</v>
      </c>
      <c r="C85" s="23" t="s">
        <v>14</v>
      </c>
      <c r="D85" s="31">
        <v>50</v>
      </c>
      <c r="E85" s="11">
        <v>3</v>
      </c>
      <c r="F85" s="11">
        <v>10.9</v>
      </c>
      <c r="G85" s="11">
        <v>26.9</v>
      </c>
      <c r="H85" s="1">
        <v>217.4</v>
      </c>
      <c r="I85" s="83" t="s">
        <v>98</v>
      </c>
      <c r="J85" s="89"/>
    </row>
    <row r="86" spans="1:48" ht="25.5" x14ac:dyDescent="0.2">
      <c r="A86" s="219"/>
      <c r="B86" s="261" t="s">
        <v>93</v>
      </c>
      <c r="C86" s="262" t="s">
        <v>14</v>
      </c>
      <c r="D86" s="263">
        <v>200</v>
      </c>
      <c r="E86" s="13">
        <v>0.2</v>
      </c>
      <c r="F86" s="13">
        <v>0.2</v>
      </c>
      <c r="G86" s="13">
        <v>11</v>
      </c>
      <c r="H86" s="13">
        <v>46.7</v>
      </c>
      <c r="I86" s="264" t="s">
        <v>99</v>
      </c>
      <c r="J86" s="89"/>
    </row>
    <row r="87" spans="1:48" x14ac:dyDescent="0.2">
      <c r="A87" s="219"/>
      <c r="B87" s="3" t="s">
        <v>64</v>
      </c>
      <c r="C87" s="25" t="s">
        <v>14</v>
      </c>
      <c r="D87" s="55">
        <f>SUM(D85:D86)</f>
        <v>250</v>
      </c>
      <c r="E87" s="5">
        <f>SUM(E85:E86)</f>
        <v>3.2</v>
      </c>
      <c r="F87" s="5">
        <f>SUM(F85:F86)</f>
        <v>11.1</v>
      </c>
      <c r="G87" s="5">
        <f>SUM(G85:G86)</f>
        <v>37.9</v>
      </c>
      <c r="H87" s="5">
        <f>SUM(H85:H86)</f>
        <v>264.10000000000002</v>
      </c>
      <c r="I87" s="83"/>
      <c r="J87" s="89"/>
    </row>
    <row r="88" spans="1:48" x14ac:dyDescent="0.2">
      <c r="A88" s="218"/>
      <c r="B88" s="102" t="s">
        <v>12</v>
      </c>
      <c r="C88" s="3"/>
      <c r="D88" s="138"/>
      <c r="E88" s="5">
        <f>SUM(E75,E83,E87)</f>
        <v>50.84</v>
      </c>
      <c r="F88" s="5">
        <f>SUM(F75,F83,F87)</f>
        <v>57.18</v>
      </c>
      <c r="G88" s="5">
        <f>SUM(G75,G83,G87)</f>
        <v>165.4</v>
      </c>
      <c r="H88" s="5">
        <f>SUM(H75,H83,H87)</f>
        <v>1469.1999999999998</v>
      </c>
      <c r="I88" s="168"/>
      <c r="J88" s="89"/>
    </row>
    <row r="89" spans="1:48" x14ac:dyDescent="0.2">
      <c r="A89" s="149" t="s">
        <v>19</v>
      </c>
      <c r="B89" s="26" t="s">
        <v>0</v>
      </c>
      <c r="C89" s="26"/>
      <c r="D89" s="27"/>
      <c r="E89" s="27"/>
      <c r="F89" s="27"/>
      <c r="G89" s="27"/>
      <c r="H89" s="27"/>
      <c r="I89" s="166"/>
      <c r="J89" s="89"/>
    </row>
    <row r="90" spans="1:48" x14ac:dyDescent="0.2">
      <c r="A90" s="169"/>
      <c r="B90" s="110" t="s">
        <v>45</v>
      </c>
      <c r="C90" s="23" t="s">
        <v>14</v>
      </c>
      <c r="D90" s="31">
        <v>170</v>
      </c>
      <c r="E90" s="13">
        <v>10.050000000000001</v>
      </c>
      <c r="F90" s="13">
        <v>8.6</v>
      </c>
      <c r="G90" s="13">
        <v>26.5</v>
      </c>
      <c r="H90" s="13">
        <v>336</v>
      </c>
      <c r="I90" s="84">
        <v>259</v>
      </c>
      <c r="J90" s="89"/>
    </row>
    <row r="91" spans="1:48" x14ac:dyDescent="0.2">
      <c r="A91" s="169"/>
      <c r="B91" s="94" t="s">
        <v>1</v>
      </c>
      <c r="C91" s="41" t="s">
        <v>14</v>
      </c>
      <c r="D91" s="42">
        <v>200</v>
      </c>
      <c r="E91" s="43">
        <v>0.2</v>
      </c>
      <c r="F91" s="43">
        <v>0.1</v>
      </c>
      <c r="G91" s="43">
        <v>9.3000000000000007</v>
      </c>
      <c r="H91" s="43">
        <v>38</v>
      </c>
      <c r="I91" s="82">
        <v>457</v>
      </c>
      <c r="J91" s="89"/>
    </row>
    <row r="92" spans="1:48" x14ac:dyDescent="0.2">
      <c r="A92" s="289"/>
      <c r="B92" s="95" t="s">
        <v>30</v>
      </c>
      <c r="C92" s="8" t="s">
        <v>14</v>
      </c>
      <c r="D92" s="31">
        <v>30</v>
      </c>
      <c r="E92" s="1">
        <v>2.25</v>
      </c>
      <c r="F92" s="1">
        <v>0.87</v>
      </c>
      <c r="G92" s="1">
        <v>15.4</v>
      </c>
      <c r="H92" s="1">
        <v>78.599999999999994</v>
      </c>
      <c r="I92" s="83">
        <v>111</v>
      </c>
      <c r="J92" s="89"/>
    </row>
    <row r="93" spans="1:48" x14ac:dyDescent="0.2">
      <c r="A93" s="289"/>
      <c r="B93" s="112" t="s">
        <v>140</v>
      </c>
      <c r="C93" s="7" t="s">
        <v>14</v>
      </c>
      <c r="D93" s="143">
        <v>100</v>
      </c>
      <c r="E93" s="13">
        <v>0.4</v>
      </c>
      <c r="F93" s="13">
        <v>0.4</v>
      </c>
      <c r="G93" s="13">
        <v>9.8000000000000007</v>
      </c>
      <c r="H93" s="13">
        <v>44</v>
      </c>
      <c r="I93" s="151">
        <v>82</v>
      </c>
      <c r="J93" s="89"/>
    </row>
    <row r="94" spans="1:48" ht="16.5" customHeight="1" x14ac:dyDescent="0.2">
      <c r="A94" s="289"/>
      <c r="B94" s="97" t="s">
        <v>2</v>
      </c>
      <c r="C94" s="7" t="s">
        <v>14</v>
      </c>
      <c r="D94" s="178">
        <f>SUM(D90:D93)</f>
        <v>500</v>
      </c>
      <c r="E94" s="71">
        <f>SUM(E90:E93)</f>
        <v>12.9</v>
      </c>
      <c r="F94" s="71">
        <f>SUM(F90:F93)</f>
        <v>9.9699999999999989</v>
      </c>
      <c r="G94" s="71">
        <f>SUM(G90:G93)</f>
        <v>61</v>
      </c>
      <c r="H94" s="71">
        <f>SUM(H90:H93)</f>
        <v>496.6</v>
      </c>
      <c r="I94" s="155"/>
      <c r="J94" s="89"/>
    </row>
    <row r="95" spans="1:48" ht="18.75" customHeight="1" x14ac:dyDescent="0.2">
      <c r="A95" s="289"/>
      <c r="B95" s="108" t="s">
        <v>3</v>
      </c>
      <c r="C95" s="12"/>
      <c r="D95" s="19"/>
      <c r="E95" s="13"/>
      <c r="F95" s="13"/>
      <c r="G95" s="13"/>
      <c r="H95" s="13"/>
      <c r="I95" s="151"/>
      <c r="J95" s="89"/>
    </row>
    <row r="96" spans="1:48" ht="25.5" x14ac:dyDescent="0.2">
      <c r="A96" s="154"/>
      <c r="B96" s="99" t="s">
        <v>43</v>
      </c>
      <c r="C96" s="23" t="s">
        <v>14</v>
      </c>
      <c r="D96" s="143">
        <v>60</v>
      </c>
      <c r="E96" s="13">
        <v>1.05</v>
      </c>
      <c r="F96" s="13">
        <v>3.71</v>
      </c>
      <c r="G96" s="13">
        <v>5.55</v>
      </c>
      <c r="H96" s="13">
        <v>60</v>
      </c>
      <c r="I96" s="151">
        <v>42</v>
      </c>
      <c r="J96" s="89"/>
    </row>
    <row r="97" spans="1:48" x14ac:dyDescent="0.2">
      <c r="A97" s="218"/>
      <c r="B97" s="99" t="s">
        <v>74</v>
      </c>
      <c r="C97" s="41" t="s">
        <v>14</v>
      </c>
      <c r="D97" s="143">
        <v>200</v>
      </c>
      <c r="E97" s="143">
        <v>6.23</v>
      </c>
      <c r="F97" s="143">
        <v>8</v>
      </c>
      <c r="G97" s="143">
        <v>11</v>
      </c>
      <c r="H97" s="143">
        <v>120</v>
      </c>
      <c r="I97" s="151">
        <v>95</v>
      </c>
      <c r="J97" s="89"/>
    </row>
    <row r="98" spans="1:48" ht="14.25" customHeight="1" x14ac:dyDescent="0.2">
      <c r="A98" s="290"/>
      <c r="B98" s="99" t="s">
        <v>46</v>
      </c>
      <c r="C98" s="8" t="s">
        <v>14</v>
      </c>
      <c r="D98" s="31">
        <v>90</v>
      </c>
      <c r="E98" s="1">
        <v>18</v>
      </c>
      <c r="F98" s="1">
        <v>16.2</v>
      </c>
      <c r="G98" s="1">
        <v>10</v>
      </c>
      <c r="H98" s="1">
        <v>256</v>
      </c>
      <c r="I98" s="83">
        <v>372</v>
      </c>
      <c r="J98" s="89"/>
    </row>
    <row r="99" spans="1:48" x14ac:dyDescent="0.2">
      <c r="A99" s="290"/>
      <c r="B99" s="100" t="s">
        <v>49</v>
      </c>
      <c r="C99" s="8" t="s">
        <v>14</v>
      </c>
      <c r="D99" s="31">
        <v>150</v>
      </c>
      <c r="E99" s="1">
        <v>4.05</v>
      </c>
      <c r="F99" s="1">
        <v>6</v>
      </c>
      <c r="G99" s="1">
        <v>8.6999999999999993</v>
      </c>
      <c r="H99" s="1">
        <v>161</v>
      </c>
      <c r="I99" s="83">
        <v>377</v>
      </c>
      <c r="J99" s="89"/>
    </row>
    <row r="100" spans="1:48" x14ac:dyDescent="0.2">
      <c r="A100" s="290"/>
      <c r="B100" s="100" t="s">
        <v>31</v>
      </c>
      <c r="C100" s="7" t="s">
        <v>14</v>
      </c>
      <c r="D100" s="31">
        <v>200</v>
      </c>
      <c r="E100" s="1">
        <v>0.7</v>
      </c>
      <c r="F100" s="1">
        <v>0.3</v>
      </c>
      <c r="G100" s="1">
        <v>18.3</v>
      </c>
      <c r="H100" s="1">
        <v>78</v>
      </c>
      <c r="I100" s="83">
        <v>496</v>
      </c>
      <c r="J100" s="89"/>
    </row>
    <row r="101" spans="1:48" x14ac:dyDescent="0.2">
      <c r="A101" s="290"/>
      <c r="B101" s="100" t="s">
        <v>15</v>
      </c>
      <c r="C101" s="8" t="s">
        <v>14</v>
      </c>
      <c r="D101" s="31">
        <v>30</v>
      </c>
      <c r="E101" s="1">
        <v>1.98</v>
      </c>
      <c r="F101" s="1">
        <v>0.36</v>
      </c>
      <c r="G101" s="1">
        <v>10.199999999999999</v>
      </c>
      <c r="H101" s="1">
        <v>54.3</v>
      </c>
      <c r="I101" s="158">
        <v>110</v>
      </c>
      <c r="J101" s="89"/>
    </row>
    <row r="102" spans="1:48" x14ac:dyDescent="0.2">
      <c r="A102" s="290"/>
      <c r="B102" s="100" t="s">
        <v>30</v>
      </c>
      <c r="C102" s="8" t="s">
        <v>14</v>
      </c>
      <c r="D102" s="31">
        <v>20</v>
      </c>
      <c r="E102" s="1">
        <v>1.5</v>
      </c>
      <c r="F102" s="1">
        <v>0.57999999999999996</v>
      </c>
      <c r="G102" s="1">
        <v>10.28</v>
      </c>
      <c r="H102" s="1">
        <v>52.4</v>
      </c>
      <c r="I102" s="159">
        <v>111</v>
      </c>
      <c r="J102" s="89"/>
    </row>
    <row r="103" spans="1:48" x14ac:dyDescent="0.2">
      <c r="A103" s="290"/>
      <c r="B103" s="101" t="s">
        <v>11</v>
      </c>
      <c r="C103" s="12"/>
      <c r="D103" s="12">
        <f>SUM(D96:D102)</f>
        <v>750</v>
      </c>
      <c r="E103" s="15">
        <f>SUM(E96:E102)</f>
        <v>33.51</v>
      </c>
      <c r="F103" s="15">
        <f>SUM(F96:F102)</f>
        <v>35.149999999999991</v>
      </c>
      <c r="G103" s="15">
        <f>SUM(G96:G102)</f>
        <v>74.03</v>
      </c>
      <c r="H103" s="15">
        <f>SUM(H96:H102)</f>
        <v>781.69999999999993</v>
      </c>
      <c r="I103" s="151"/>
      <c r="J103" s="89"/>
    </row>
    <row r="104" spans="1:48" x14ac:dyDescent="0.2">
      <c r="A104" s="218"/>
      <c r="B104" s="6" t="s">
        <v>63</v>
      </c>
      <c r="C104" s="41"/>
      <c r="D104" s="55"/>
      <c r="E104" s="15"/>
      <c r="F104" s="15"/>
      <c r="G104" s="15"/>
      <c r="H104" s="15"/>
      <c r="I104" s="151"/>
      <c r="J104" s="89"/>
    </row>
    <row r="105" spans="1:48" x14ac:dyDescent="0.2">
      <c r="A105" s="218"/>
      <c r="B105" s="100" t="s">
        <v>94</v>
      </c>
      <c r="C105" s="8" t="s">
        <v>14</v>
      </c>
      <c r="D105" s="31">
        <v>100</v>
      </c>
      <c r="E105" s="51">
        <v>8.8000000000000007</v>
      </c>
      <c r="F105" s="51">
        <v>7.8</v>
      </c>
      <c r="G105" s="51">
        <v>48</v>
      </c>
      <c r="H105" s="43">
        <v>298.33</v>
      </c>
      <c r="I105" s="84">
        <v>541</v>
      </c>
      <c r="J105" s="89"/>
    </row>
    <row r="106" spans="1:48" x14ac:dyDescent="0.2">
      <c r="A106" s="218"/>
      <c r="B106" s="123" t="s">
        <v>89</v>
      </c>
      <c r="C106" s="41" t="s">
        <v>14</v>
      </c>
      <c r="D106" s="31">
        <v>200</v>
      </c>
      <c r="E106" s="145">
        <v>0.99999999999999989</v>
      </c>
      <c r="F106" s="145">
        <v>0.2</v>
      </c>
      <c r="G106" s="145">
        <v>20.195121951219512</v>
      </c>
      <c r="H106" s="145">
        <v>88.097560975609753</v>
      </c>
      <c r="I106" s="83">
        <v>501</v>
      </c>
      <c r="J106" s="89"/>
    </row>
    <row r="107" spans="1:48" x14ac:dyDescent="0.2">
      <c r="A107" s="218"/>
      <c r="B107" s="3" t="s">
        <v>64</v>
      </c>
      <c r="C107" s="25" t="s">
        <v>14</v>
      </c>
      <c r="D107" s="55">
        <v>300</v>
      </c>
      <c r="E107" s="15">
        <f>SUM(E105:E106)</f>
        <v>9.8000000000000007</v>
      </c>
      <c r="F107" s="15">
        <f>SUM(F105:F106)</f>
        <v>8</v>
      </c>
      <c r="G107" s="15">
        <f>SUM(G105:G106)</f>
        <v>68.195121951219505</v>
      </c>
      <c r="H107" s="15">
        <f>SUM(H105:H106)</f>
        <v>386.42756097560971</v>
      </c>
      <c r="I107" s="151"/>
      <c r="J107" s="89"/>
    </row>
    <row r="108" spans="1:48" x14ac:dyDescent="0.2">
      <c r="A108" s="218"/>
      <c r="B108" s="102" t="s">
        <v>12</v>
      </c>
      <c r="C108" s="12"/>
      <c r="D108" s="178"/>
      <c r="E108" s="15">
        <f>SUM(E94,E103,E107)</f>
        <v>56.209999999999994</v>
      </c>
      <c r="F108" s="15">
        <f>SUM(F94,F103,F107)</f>
        <v>53.11999999999999</v>
      </c>
      <c r="G108" s="15">
        <f>SUM(G94,G103,G107)</f>
        <v>203.22512195121951</v>
      </c>
      <c r="H108" s="15">
        <f>SUM(H94,H103,H107)</f>
        <v>1664.7275609756098</v>
      </c>
      <c r="I108" s="165"/>
      <c r="J108" s="89"/>
    </row>
    <row r="109" spans="1:48" x14ac:dyDescent="0.2">
      <c r="A109" s="149" t="s">
        <v>20</v>
      </c>
      <c r="B109" s="26" t="s">
        <v>0</v>
      </c>
      <c r="C109" s="26"/>
      <c r="D109" s="27"/>
      <c r="E109" s="27"/>
      <c r="F109" s="27"/>
      <c r="G109" s="27"/>
      <c r="H109" s="27"/>
      <c r="I109" s="166"/>
      <c r="J109" s="89"/>
    </row>
    <row r="110" spans="1:48" x14ac:dyDescent="0.2">
      <c r="A110" s="170"/>
      <c r="B110" s="67" t="s">
        <v>51</v>
      </c>
      <c r="C110" s="8" t="s">
        <v>14</v>
      </c>
      <c r="D110" s="31">
        <v>180</v>
      </c>
      <c r="E110" s="31">
        <v>5.3</v>
      </c>
      <c r="F110" s="31">
        <v>5.6</v>
      </c>
      <c r="G110" s="31">
        <v>33</v>
      </c>
      <c r="H110" s="31">
        <v>204</v>
      </c>
      <c r="I110" s="83">
        <v>233</v>
      </c>
      <c r="J110" s="89"/>
    </row>
    <row r="111" spans="1:48" s="28" customFormat="1" x14ac:dyDescent="0.2">
      <c r="A111" s="170"/>
      <c r="B111" s="110" t="s">
        <v>50</v>
      </c>
      <c r="C111" s="7" t="s">
        <v>14</v>
      </c>
      <c r="D111" s="31">
        <v>200</v>
      </c>
      <c r="E111" s="1">
        <v>3.3</v>
      </c>
      <c r="F111" s="1">
        <v>2.9</v>
      </c>
      <c r="G111" s="1">
        <v>13.8</v>
      </c>
      <c r="H111" s="1">
        <v>94</v>
      </c>
      <c r="I111" s="84">
        <v>462</v>
      </c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</row>
    <row r="112" spans="1:48" s="28" customFormat="1" x14ac:dyDescent="0.2">
      <c r="A112" s="170"/>
      <c r="B112" s="94" t="s">
        <v>52</v>
      </c>
      <c r="C112" s="41" t="s">
        <v>14</v>
      </c>
      <c r="D112" s="42">
        <v>10</v>
      </c>
      <c r="E112" s="1">
        <v>0.08</v>
      </c>
      <c r="F112" s="1">
        <v>7.2</v>
      </c>
      <c r="G112" s="1">
        <v>0.13</v>
      </c>
      <c r="H112" s="1">
        <v>73.180000000000007</v>
      </c>
      <c r="I112" s="162">
        <v>79</v>
      </c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</row>
    <row r="113" spans="1:10" x14ac:dyDescent="0.2">
      <c r="A113" s="290"/>
      <c r="B113" s="95" t="s">
        <v>30</v>
      </c>
      <c r="C113" s="8" t="s">
        <v>14</v>
      </c>
      <c r="D113" s="31">
        <v>30</v>
      </c>
      <c r="E113" s="1">
        <v>2.25</v>
      </c>
      <c r="F113" s="1">
        <v>0.87</v>
      </c>
      <c r="G113" s="1">
        <v>15.4</v>
      </c>
      <c r="H113" s="1">
        <v>78.599999999999994</v>
      </c>
      <c r="I113" s="83">
        <v>111</v>
      </c>
      <c r="J113" s="89"/>
    </row>
    <row r="114" spans="1:10" x14ac:dyDescent="0.2">
      <c r="A114" s="290"/>
      <c r="B114" s="107" t="s">
        <v>139</v>
      </c>
      <c r="C114" s="45" t="s">
        <v>14</v>
      </c>
      <c r="D114" s="31">
        <v>100</v>
      </c>
      <c r="E114" s="13">
        <v>1.8</v>
      </c>
      <c r="F114" s="13">
        <v>0.6</v>
      </c>
      <c r="G114" s="13">
        <v>22.8</v>
      </c>
      <c r="H114" s="13">
        <v>96</v>
      </c>
      <c r="I114" s="162">
        <v>82</v>
      </c>
      <c r="J114" s="89"/>
    </row>
    <row r="115" spans="1:10" x14ac:dyDescent="0.2">
      <c r="A115" s="290"/>
      <c r="B115" s="97" t="s">
        <v>2</v>
      </c>
      <c r="C115" s="7" t="s">
        <v>14</v>
      </c>
      <c r="D115" s="138">
        <f>SUM(D110:D114)</f>
        <v>520</v>
      </c>
      <c r="E115" s="5">
        <f>SUM(E110:E114)</f>
        <v>12.73</v>
      </c>
      <c r="F115" s="5">
        <f>SUM(F110:F114)</f>
        <v>17.170000000000002</v>
      </c>
      <c r="G115" s="5">
        <f>SUM(G110:G114)</f>
        <v>85.13</v>
      </c>
      <c r="H115" s="5">
        <f>SUM(H110:H114)</f>
        <v>545.78</v>
      </c>
      <c r="I115" s="163"/>
      <c r="J115" s="89"/>
    </row>
    <row r="116" spans="1:10" x14ac:dyDescent="0.2">
      <c r="A116" s="290"/>
      <c r="B116" s="108" t="s">
        <v>3</v>
      </c>
      <c r="C116" s="25"/>
      <c r="D116" s="31"/>
      <c r="E116" s="11"/>
      <c r="F116" s="11"/>
      <c r="G116" s="11"/>
      <c r="H116" s="11"/>
      <c r="I116" s="83"/>
      <c r="J116" s="89"/>
    </row>
    <row r="117" spans="1:10" ht="13.5" customHeight="1" x14ac:dyDescent="0.2">
      <c r="A117" s="154"/>
      <c r="B117" s="99" t="s">
        <v>95</v>
      </c>
      <c r="C117" s="8" t="s">
        <v>14</v>
      </c>
      <c r="D117" s="143">
        <v>60</v>
      </c>
      <c r="E117" s="13">
        <v>0.66</v>
      </c>
      <c r="F117" s="13">
        <v>0.12</v>
      </c>
      <c r="G117" s="13">
        <v>2.2799999999999998</v>
      </c>
      <c r="H117" s="13">
        <v>14.4</v>
      </c>
      <c r="I117" s="85">
        <v>148</v>
      </c>
      <c r="J117" s="89"/>
    </row>
    <row r="118" spans="1:10" ht="25.5" x14ac:dyDescent="0.2">
      <c r="A118" s="218"/>
      <c r="B118" s="99" t="s">
        <v>79</v>
      </c>
      <c r="C118" s="41" t="s">
        <v>14</v>
      </c>
      <c r="D118" s="31">
        <v>200</v>
      </c>
      <c r="E118" s="1">
        <v>6.32</v>
      </c>
      <c r="F118" s="1">
        <v>6.12</v>
      </c>
      <c r="G118" s="1">
        <v>10</v>
      </c>
      <c r="H118" s="1">
        <v>119</v>
      </c>
      <c r="I118" s="83">
        <v>129</v>
      </c>
      <c r="J118" s="89"/>
    </row>
    <row r="119" spans="1:10" x14ac:dyDescent="0.2">
      <c r="A119" s="290"/>
      <c r="B119" s="134" t="s">
        <v>80</v>
      </c>
      <c r="C119" s="8" t="s">
        <v>14</v>
      </c>
      <c r="D119" s="31">
        <v>90</v>
      </c>
      <c r="E119" s="13">
        <v>12.3</v>
      </c>
      <c r="F119" s="13">
        <v>11</v>
      </c>
      <c r="G119" s="13">
        <v>6</v>
      </c>
      <c r="H119" s="13">
        <v>172</v>
      </c>
      <c r="I119" s="151" t="s">
        <v>39</v>
      </c>
      <c r="J119" s="89"/>
    </row>
    <row r="120" spans="1:10" x14ac:dyDescent="0.2">
      <c r="A120" s="290"/>
      <c r="B120" s="114" t="s">
        <v>48</v>
      </c>
      <c r="C120" s="8" t="s">
        <v>14</v>
      </c>
      <c r="D120" s="143">
        <v>150</v>
      </c>
      <c r="E120" s="13">
        <v>3.7</v>
      </c>
      <c r="F120" s="13">
        <v>5.43</v>
      </c>
      <c r="G120" s="13">
        <v>38.85</v>
      </c>
      <c r="H120" s="13">
        <v>219.3</v>
      </c>
      <c r="I120" s="151">
        <v>385</v>
      </c>
      <c r="J120" s="89"/>
    </row>
    <row r="121" spans="1:10" x14ac:dyDescent="0.2">
      <c r="A121" s="290"/>
      <c r="B121" s="95" t="s">
        <v>33</v>
      </c>
      <c r="C121" s="8" t="s">
        <v>14</v>
      </c>
      <c r="D121" s="31">
        <v>200</v>
      </c>
      <c r="E121" s="1">
        <v>1.4</v>
      </c>
      <c r="F121" s="1">
        <v>0</v>
      </c>
      <c r="G121" s="1">
        <v>29</v>
      </c>
      <c r="H121" s="1">
        <v>122</v>
      </c>
      <c r="I121" s="83">
        <v>503</v>
      </c>
      <c r="J121" s="89"/>
    </row>
    <row r="122" spans="1:10" x14ac:dyDescent="0.2">
      <c r="A122" s="290"/>
      <c r="B122" s="100" t="s">
        <v>15</v>
      </c>
      <c r="C122" s="7" t="s">
        <v>14</v>
      </c>
      <c r="D122" s="31">
        <v>30</v>
      </c>
      <c r="E122" s="1">
        <v>1.98</v>
      </c>
      <c r="F122" s="1">
        <v>0.36</v>
      </c>
      <c r="G122" s="1">
        <v>10.199999999999999</v>
      </c>
      <c r="H122" s="1">
        <v>54.3</v>
      </c>
      <c r="I122" s="158">
        <v>110</v>
      </c>
      <c r="J122" s="89"/>
    </row>
    <row r="123" spans="1:10" x14ac:dyDescent="0.2">
      <c r="A123" s="290"/>
      <c r="B123" s="100" t="s">
        <v>30</v>
      </c>
      <c r="C123" s="8" t="s">
        <v>14</v>
      </c>
      <c r="D123" s="31">
        <v>20</v>
      </c>
      <c r="E123" s="1">
        <v>1.5</v>
      </c>
      <c r="F123" s="1">
        <v>0.57999999999999996</v>
      </c>
      <c r="G123" s="1">
        <v>10.28</v>
      </c>
      <c r="H123" s="1">
        <v>52.4</v>
      </c>
      <c r="I123" s="159">
        <v>111</v>
      </c>
      <c r="J123" s="89"/>
    </row>
    <row r="124" spans="1:10" x14ac:dyDescent="0.2">
      <c r="A124" s="290"/>
      <c r="B124" s="101" t="s">
        <v>11</v>
      </c>
      <c r="C124" s="3"/>
      <c r="D124" s="138">
        <f>SUM(D117:D123)</f>
        <v>750</v>
      </c>
      <c r="E124" s="4">
        <f>SUM(E117:E123)</f>
        <v>27.86</v>
      </c>
      <c r="F124" s="4">
        <f>SUM(F117:F123)</f>
        <v>23.61</v>
      </c>
      <c r="G124" s="4">
        <f>SUM(G117:G123)</f>
        <v>106.61</v>
      </c>
      <c r="H124" s="4">
        <f>SUM(H117:H123)</f>
        <v>753.4</v>
      </c>
      <c r="I124" s="83"/>
      <c r="J124" s="89"/>
    </row>
    <row r="125" spans="1:10" x14ac:dyDescent="0.2">
      <c r="A125" s="290"/>
      <c r="B125" s="6" t="s">
        <v>63</v>
      </c>
      <c r="C125" s="41"/>
      <c r="D125" s="55"/>
      <c r="E125" s="4"/>
      <c r="F125" s="4"/>
      <c r="G125" s="4"/>
      <c r="H125" s="4"/>
      <c r="I125" s="83"/>
      <c r="J125" s="89"/>
    </row>
    <row r="126" spans="1:10" x14ac:dyDescent="0.2">
      <c r="A126" s="290"/>
      <c r="B126" s="100" t="s">
        <v>137</v>
      </c>
      <c r="C126" s="8" t="s">
        <v>14</v>
      </c>
      <c r="D126" s="31">
        <v>40</v>
      </c>
      <c r="E126" s="1">
        <v>3</v>
      </c>
      <c r="F126" s="1">
        <v>3.92</v>
      </c>
      <c r="G126" s="1">
        <v>29.76</v>
      </c>
      <c r="H126" s="1">
        <v>166</v>
      </c>
      <c r="I126" s="84" t="s">
        <v>98</v>
      </c>
      <c r="J126" s="89"/>
    </row>
    <row r="127" spans="1:10" x14ac:dyDescent="0.2">
      <c r="A127" s="290"/>
      <c r="B127" s="123" t="s">
        <v>89</v>
      </c>
      <c r="C127" s="41" t="s">
        <v>14</v>
      </c>
      <c r="D127" s="31">
        <v>200</v>
      </c>
      <c r="E127" s="145">
        <v>0.99999999999999989</v>
      </c>
      <c r="F127" s="145">
        <v>0.2</v>
      </c>
      <c r="G127" s="145">
        <v>20.195121951219512</v>
      </c>
      <c r="H127" s="145">
        <v>88.097560975609753</v>
      </c>
      <c r="I127" s="83">
        <v>501</v>
      </c>
      <c r="J127" s="89"/>
    </row>
    <row r="128" spans="1:10" x14ac:dyDescent="0.2">
      <c r="A128" s="290"/>
      <c r="B128" s="3" t="s">
        <v>64</v>
      </c>
      <c r="C128" s="25" t="s">
        <v>14</v>
      </c>
      <c r="D128" s="55">
        <v>240</v>
      </c>
      <c r="E128" s="4">
        <f>SUM(E126:E127)</f>
        <v>4</v>
      </c>
      <c r="F128" s="4">
        <f>SUM(F126:F127)</f>
        <v>4.12</v>
      </c>
      <c r="G128" s="4">
        <f>SUM(G126:G127)</f>
        <v>49.95512195121951</v>
      </c>
      <c r="H128" s="4">
        <f>SUM(H126:H127)</f>
        <v>254.09756097560975</v>
      </c>
      <c r="I128" s="83"/>
      <c r="J128" s="89"/>
    </row>
    <row r="129" spans="1:48" x14ac:dyDescent="0.2">
      <c r="A129" s="290"/>
      <c r="B129" s="102" t="s">
        <v>12</v>
      </c>
      <c r="C129" s="18"/>
      <c r="D129" s="138"/>
      <c r="E129" s="5">
        <f>SUM(E115,E124,E128)</f>
        <v>44.59</v>
      </c>
      <c r="F129" s="5">
        <f>SUM(F115,F124,F128)</f>
        <v>44.9</v>
      </c>
      <c r="G129" s="5">
        <f>SUM(G115,G124,G128)</f>
        <v>241.69512195121951</v>
      </c>
      <c r="H129" s="5">
        <f>SUM(H115,H124,H128)</f>
        <v>1553.2775609756095</v>
      </c>
      <c r="I129" s="168"/>
      <c r="J129" s="89"/>
    </row>
    <row r="130" spans="1:48" x14ac:dyDescent="0.2">
      <c r="A130" s="149" t="s">
        <v>21</v>
      </c>
      <c r="B130" s="26" t="s">
        <v>0</v>
      </c>
      <c r="C130" s="73"/>
      <c r="D130" s="27"/>
      <c r="E130" s="27"/>
      <c r="F130" s="27"/>
      <c r="G130" s="27"/>
      <c r="H130" s="27"/>
      <c r="I130" s="166"/>
      <c r="J130" s="89"/>
    </row>
    <row r="131" spans="1:48" x14ac:dyDescent="0.2">
      <c r="A131" s="169"/>
      <c r="B131" s="95" t="s">
        <v>56</v>
      </c>
      <c r="C131" s="7" t="s">
        <v>14</v>
      </c>
      <c r="D131" s="34">
        <v>180</v>
      </c>
      <c r="E131" s="1">
        <v>5</v>
      </c>
      <c r="F131" s="1">
        <v>6</v>
      </c>
      <c r="G131" s="1">
        <v>24.1</v>
      </c>
      <c r="H131" s="1">
        <v>207</v>
      </c>
      <c r="I131" s="84">
        <v>229</v>
      </c>
      <c r="J131" s="89"/>
    </row>
    <row r="132" spans="1:48" x14ac:dyDescent="0.2">
      <c r="A132" s="169"/>
      <c r="B132" s="106" t="s">
        <v>10</v>
      </c>
      <c r="C132" s="41" t="s">
        <v>14</v>
      </c>
      <c r="D132" s="52">
        <v>200</v>
      </c>
      <c r="E132" s="1">
        <v>2.8</v>
      </c>
      <c r="F132" s="1">
        <v>2.5</v>
      </c>
      <c r="G132" s="1">
        <v>13.6</v>
      </c>
      <c r="H132" s="1">
        <v>88</v>
      </c>
      <c r="I132" s="150">
        <v>465</v>
      </c>
      <c r="J132" s="89"/>
    </row>
    <row r="133" spans="1:48" x14ac:dyDescent="0.2">
      <c r="A133" s="290"/>
      <c r="B133" s="95" t="s">
        <v>30</v>
      </c>
      <c r="C133" s="8" t="s">
        <v>14</v>
      </c>
      <c r="D133" s="31">
        <v>30</v>
      </c>
      <c r="E133" s="1">
        <v>2.25</v>
      </c>
      <c r="F133" s="1">
        <v>0.87</v>
      </c>
      <c r="G133" s="1">
        <v>15.4</v>
      </c>
      <c r="H133" s="1">
        <v>78.599999999999994</v>
      </c>
      <c r="I133" s="83">
        <v>111</v>
      </c>
      <c r="J133" s="89"/>
    </row>
    <row r="134" spans="1:48" x14ac:dyDescent="0.2">
      <c r="A134" s="290"/>
      <c r="B134" s="105" t="s">
        <v>38</v>
      </c>
      <c r="C134" s="74" t="s">
        <v>14</v>
      </c>
      <c r="D134" s="74">
        <v>15</v>
      </c>
      <c r="E134" s="74">
        <v>3.5</v>
      </c>
      <c r="F134" s="74">
        <v>4.4000000000000004</v>
      </c>
      <c r="G134" s="74">
        <v>0</v>
      </c>
      <c r="H134" s="74">
        <v>53.7</v>
      </c>
      <c r="I134" s="124">
        <v>75</v>
      </c>
      <c r="J134" s="89"/>
    </row>
    <row r="135" spans="1:48" x14ac:dyDescent="0.2">
      <c r="A135" s="290"/>
      <c r="B135" s="107" t="s">
        <v>139</v>
      </c>
      <c r="C135" s="7" t="s">
        <v>14</v>
      </c>
      <c r="D135" s="147">
        <v>100</v>
      </c>
      <c r="E135" s="66">
        <v>0.4</v>
      </c>
      <c r="F135" s="66">
        <v>0.3</v>
      </c>
      <c r="G135" s="66">
        <v>10.3</v>
      </c>
      <c r="H135" s="66">
        <v>47</v>
      </c>
      <c r="I135" s="162">
        <v>82</v>
      </c>
      <c r="J135" s="89"/>
    </row>
    <row r="136" spans="1:48" x14ac:dyDescent="0.2">
      <c r="A136" s="290"/>
      <c r="B136" s="97" t="s">
        <v>2</v>
      </c>
      <c r="C136" s="8"/>
      <c r="D136" s="140">
        <f>SUM(D131:D135)</f>
        <v>525</v>
      </c>
      <c r="E136" s="17">
        <f>SUM(E131:E135)</f>
        <v>13.950000000000001</v>
      </c>
      <c r="F136" s="17">
        <f>SUM(F131:F135)</f>
        <v>14.07</v>
      </c>
      <c r="G136" s="17">
        <f>SUM(G131:G135)</f>
        <v>63.400000000000006</v>
      </c>
      <c r="H136" s="17">
        <f>SUM(H131:H135)</f>
        <v>474.3</v>
      </c>
      <c r="I136" s="171"/>
      <c r="J136" s="89"/>
    </row>
    <row r="137" spans="1:48" s="28" customFormat="1" x14ac:dyDescent="0.2">
      <c r="A137" s="290"/>
      <c r="B137" s="108" t="s">
        <v>3</v>
      </c>
      <c r="C137" s="8"/>
      <c r="D137" s="10"/>
      <c r="E137" s="17"/>
      <c r="F137" s="17"/>
      <c r="G137" s="17"/>
      <c r="H137" s="17"/>
      <c r="I137" s="171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</row>
    <row r="138" spans="1:48" s="28" customFormat="1" ht="25.5" x14ac:dyDescent="0.2">
      <c r="A138" s="154"/>
      <c r="B138" s="99" t="s">
        <v>96</v>
      </c>
      <c r="C138" s="7" t="s">
        <v>14</v>
      </c>
      <c r="D138" s="143">
        <v>60</v>
      </c>
      <c r="E138" s="13">
        <v>0.6</v>
      </c>
      <c r="F138" s="13">
        <v>5</v>
      </c>
      <c r="G138" s="13">
        <v>2.1</v>
      </c>
      <c r="H138" s="13">
        <v>44</v>
      </c>
      <c r="I138" s="151">
        <v>18</v>
      </c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</row>
    <row r="139" spans="1:48" ht="15" customHeight="1" x14ac:dyDescent="0.2">
      <c r="A139" s="154"/>
      <c r="B139" s="96" t="s">
        <v>73</v>
      </c>
      <c r="C139" s="31" t="s">
        <v>14</v>
      </c>
      <c r="D139" s="31">
        <v>200</v>
      </c>
      <c r="E139" s="1">
        <v>6.1</v>
      </c>
      <c r="F139" s="1">
        <v>7.48</v>
      </c>
      <c r="G139" s="1">
        <v>10.6</v>
      </c>
      <c r="H139" s="1">
        <v>131</v>
      </c>
      <c r="I139" s="83">
        <v>100</v>
      </c>
      <c r="J139" s="89"/>
    </row>
    <row r="140" spans="1:48" x14ac:dyDescent="0.2">
      <c r="A140" s="289"/>
      <c r="B140" s="92" t="s">
        <v>84</v>
      </c>
      <c r="C140" s="7" t="s">
        <v>14</v>
      </c>
      <c r="D140" s="70">
        <v>100</v>
      </c>
      <c r="E140" s="13">
        <v>20</v>
      </c>
      <c r="F140" s="13">
        <v>19.5</v>
      </c>
      <c r="G140" s="13">
        <v>3.3</v>
      </c>
      <c r="H140" s="13">
        <v>258</v>
      </c>
      <c r="I140" s="151">
        <v>327</v>
      </c>
      <c r="J140" s="89"/>
    </row>
    <row r="141" spans="1:48" ht="15.6" customHeight="1" x14ac:dyDescent="0.2">
      <c r="A141" s="289"/>
      <c r="B141" s="115" t="s">
        <v>32</v>
      </c>
      <c r="C141" s="22" t="s">
        <v>14</v>
      </c>
      <c r="D141" s="74">
        <v>150</v>
      </c>
      <c r="E141" s="43">
        <v>8.5500000000000007</v>
      </c>
      <c r="F141" s="43">
        <v>7.8</v>
      </c>
      <c r="G141" s="43">
        <v>37</v>
      </c>
      <c r="H141" s="43">
        <v>253</v>
      </c>
      <c r="I141" s="82">
        <v>202</v>
      </c>
      <c r="J141" s="89"/>
    </row>
    <row r="142" spans="1:48" x14ac:dyDescent="0.2">
      <c r="A142" s="289"/>
      <c r="B142" s="100" t="s">
        <v>82</v>
      </c>
      <c r="C142" s="8" t="s">
        <v>14</v>
      </c>
      <c r="D142" s="31">
        <v>200</v>
      </c>
      <c r="E142" s="1">
        <v>0.6</v>
      </c>
      <c r="F142" s="1">
        <v>0</v>
      </c>
      <c r="G142" s="1">
        <v>9.6999999999999993</v>
      </c>
      <c r="H142" s="1">
        <v>40</v>
      </c>
      <c r="I142" s="83">
        <v>494</v>
      </c>
      <c r="J142" s="89"/>
    </row>
    <row r="143" spans="1:48" x14ac:dyDescent="0.2">
      <c r="A143" s="289"/>
      <c r="B143" s="100" t="s">
        <v>15</v>
      </c>
      <c r="C143" s="7" t="s">
        <v>14</v>
      </c>
      <c r="D143" s="31">
        <v>30</v>
      </c>
      <c r="E143" s="1">
        <v>1.98</v>
      </c>
      <c r="F143" s="1">
        <v>0.36</v>
      </c>
      <c r="G143" s="1">
        <v>10.199999999999999</v>
      </c>
      <c r="H143" s="1">
        <v>54.3</v>
      </c>
      <c r="I143" s="158">
        <v>110</v>
      </c>
      <c r="J143" s="89"/>
    </row>
    <row r="144" spans="1:48" x14ac:dyDescent="0.2">
      <c r="A144" s="289"/>
      <c r="B144" s="100" t="s">
        <v>30</v>
      </c>
      <c r="C144" s="8" t="s">
        <v>14</v>
      </c>
      <c r="D144" s="31">
        <v>20</v>
      </c>
      <c r="E144" s="1">
        <v>1.5</v>
      </c>
      <c r="F144" s="1">
        <v>0.57999999999999996</v>
      </c>
      <c r="G144" s="1">
        <v>10.28</v>
      </c>
      <c r="H144" s="1">
        <v>52.4</v>
      </c>
      <c r="I144" s="159">
        <v>111</v>
      </c>
      <c r="J144" s="89"/>
    </row>
    <row r="145" spans="1:13" x14ac:dyDescent="0.2">
      <c r="A145" s="289"/>
      <c r="B145" s="101" t="s">
        <v>11</v>
      </c>
      <c r="C145" s="25" t="s">
        <v>14</v>
      </c>
      <c r="D145" s="25">
        <f>SUM(D138:D144)</f>
        <v>760</v>
      </c>
      <c r="E145" s="5">
        <f>SUM(E138:E144)</f>
        <v>39.33</v>
      </c>
      <c r="F145" s="5">
        <f>SUM(F138:F144)</f>
        <v>40.72</v>
      </c>
      <c r="G145" s="5">
        <f>SUM(G138:G144)</f>
        <v>83.18</v>
      </c>
      <c r="H145" s="5">
        <f>SUM(H138:H144)</f>
        <v>832.69999999999993</v>
      </c>
      <c r="I145" s="83"/>
      <c r="J145" s="89"/>
    </row>
    <row r="146" spans="1:13" x14ac:dyDescent="0.2">
      <c r="A146" s="219"/>
      <c r="B146" s="6" t="s">
        <v>63</v>
      </c>
      <c r="C146" s="41"/>
      <c r="D146" s="55"/>
      <c r="E146" s="5"/>
      <c r="F146" s="5"/>
      <c r="G146" s="5"/>
      <c r="H146" s="5"/>
      <c r="I146" s="83"/>
      <c r="J146" s="89"/>
    </row>
    <row r="147" spans="1:13" x14ac:dyDescent="0.2">
      <c r="A147" s="219"/>
      <c r="B147" s="100" t="s">
        <v>94</v>
      </c>
      <c r="C147" s="8" t="s">
        <v>14</v>
      </c>
      <c r="D147" s="31">
        <v>100</v>
      </c>
      <c r="E147" s="51">
        <v>4.9800000000000004</v>
      </c>
      <c r="F147" s="51">
        <v>5.8</v>
      </c>
      <c r="G147" s="51">
        <v>40.9</v>
      </c>
      <c r="H147" s="43">
        <v>235.5</v>
      </c>
      <c r="I147" s="84">
        <v>541</v>
      </c>
      <c r="J147" s="89"/>
    </row>
    <row r="148" spans="1:13" x14ac:dyDescent="0.2">
      <c r="A148" s="219"/>
      <c r="B148" s="123" t="s">
        <v>89</v>
      </c>
      <c r="C148" s="41" t="s">
        <v>14</v>
      </c>
      <c r="D148" s="31">
        <v>200</v>
      </c>
      <c r="E148" s="145">
        <v>0.99999999999999989</v>
      </c>
      <c r="F148" s="145">
        <v>0.2</v>
      </c>
      <c r="G148" s="145">
        <v>20.195121951219512</v>
      </c>
      <c r="H148" s="145">
        <v>88.097560975609753</v>
      </c>
      <c r="I148" s="83">
        <v>501</v>
      </c>
      <c r="J148" s="89"/>
    </row>
    <row r="149" spans="1:13" x14ac:dyDescent="0.2">
      <c r="A149" s="219"/>
      <c r="B149" s="3" t="s">
        <v>64</v>
      </c>
      <c r="C149" s="25" t="s">
        <v>14</v>
      </c>
      <c r="D149" s="55">
        <f>SUM(D147:D148)</f>
        <v>300</v>
      </c>
      <c r="E149" s="5">
        <f>SUM(E147:E148)</f>
        <v>5.98</v>
      </c>
      <c r="F149" s="5">
        <f>SUM(F147:F148)</f>
        <v>6</v>
      </c>
      <c r="G149" s="5">
        <f>SUM(G147:G148)</f>
        <v>61.095121951219511</v>
      </c>
      <c r="H149" s="5">
        <f>SUM(H147:H148)</f>
        <v>323.59756097560978</v>
      </c>
      <c r="I149" s="83"/>
      <c r="J149" s="89"/>
    </row>
    <row r="150" spans="1:13" x14ac:dyDescent="0.2">
      <c r="A150" s="218"/>
      <c r="B150" s="102" t="s">
        <v>12</v>
      </c>
      <c r="C150" s="3"/>
      <c r="D150" s="138"/>
      <c r="E150" s="5">
        <f>SUM(E136,E145,E149)</f>
        <v>59.260000000000005</v>
      </c>
      <c r="F150" s="5">
        <f>SUM(F136,F145,F149)</f>
        <v>60.79</v>
      </c>
      <c r="G150" s="5">
        <f>SUM(G136,G145,G149)</f>
        <v>207.67512195121952</v>
      </c>
      <c r="H150" s="5">
        <f>SUM(H136,H145,H149)</f>
        <v>1630.5975609756097</v>
      </c>
      <c r="I150" s="168"/>
      <c r="J150" s="89"/>
    </row>
    <row r="151" spans="1:13" x14ac:dyDescent="0.2">
      <c r="A151" s="149" t="s">
        <v>22</v>
      </c>
      <c r="B151" s="26" t="s">
        <v>0</v>
      </c>
      <c r="C151" s="26"/>
      <c r="D151" s="27"/>
      <c r="E151" s="27"/>
      <c r="F151" s="27"/>
      <c r="G151" s="27"/>
      <c r="H151" s="27"/>
      <c r="I151" s="166"/>
      <c r="J151" s="89"/>
    </row>
    <row r="152" spans="1:13" ht="25.5" x14ac:dyDescent="0.2">
      <c r="A152" s="169"/>
      <c r="B152" s="95" t="s">
        <v>57</v>
      </c>
      <c r="C152" s="8" t="s">
        <v>14</v>
      </c>
      <c r="D152" s="143">
        <v>170</v>
      </c>
      <c r="E152" s="13">
        <v>25.29</v>
      </c>
      <c r="F152" s="13">
        <v>13.25</v>
      </c>
      <c r="G152" s="13">
        <v>33.700000000000003</v>
      </c>
      <c r="H152" s="13">
        <v>357</v>
      </c>
      <c r="I152" s="84">
        <v>279</v>
      </c>
      <c r="J152" s="89"/>
    </row>
    <row r="153" spans="1:13" x14ac:dyDescent="0.2">
      <c r="A153" s="169"/>
      <c r="B153" s="112" t="s">
        <v>1</v>
      </c>
      <c r="C153" s="7" t="s">
        <v>14</v>
      </c>
      <c r="D153" s="143">
        <v>200</v>
      </c>
      <c r="E153" s="13">
        <v>0.2</v>
      </c>
      <c r="F153" s="13">
        <v>0.1</v>
      </c>
      <c r="G153" s="13">
        <v>9.3000000000000007</v>
      </c>
      <c r="H153" s="13">
        <v>38</v>
      </c>
      <c r="I153" s="162">
        <v>457</v>
      </c>
      <c r="J153" s="89"/>
    </row>
    <row r="154" spans="1:13" x14ac:dyDescent="0.2">
      <c r="A154" s="289"/>
      <c r="B154" s="95" t="s">
        <v>30</v>
      </c>
      <c r="C154" s="8" t="s">
        <v>14</v>
      </c>
      <c r="D154" s="31">
        <v>30</v>
      </c>
      <c r="E154" s="1">
        <v>2.25</v>
      </c>
      <c r="F154" s="1">
        <v>0.87</v>
      </c>
      <c r="G154" s="1">
        <v>15.4</v>
      </c>
      <c r="H154" s="1">
        <v>78.599999999999994</v>
      </c>
      <c r="I154" s="83">
        <v>111</v>
      </c>
      <c r="J154" s="89"/>
    </row>
    <row r="155" spans="1:13" x14ac:dyDescent="0.2">
      <c r="A155" s="289"/>
      <c r="B155" s="112" t="s">
        <v>140</v>
      </c>
      <c r="C155" s="7" t="s">
        <v>14</v>
      </c>
      <c r="D155" s="267">
        <v>100</v>
      </c>
      <c r="E155" s="13">
        <v>0.4</v>
      </c>
      <c r="F155" s="13">
        <v>0.4</v>
      </c>
      <c r="G155" s="13">
        <v>9.8000000000000007</v>
      </c>
      <c r="H155" s="13">
        <v>44</v>
      </c>
      <c r="I155" s="151">
        <v>82</v>
      </c>
      <c r="J155" s="89"/>
    </row>
    <row r="156" spans="1:13" x14ac:dyDescent="0.2">
      <c r="A156" s="289"/>
      <c r="B156" s="97" t="s">
        <v>2</v>
      </c>
      <c r="C156" s="8" t="s">
        <v>14</v>
      </c>
      <c r="D156" s="25">
        <f>SUM(D152:D155)</f>
        <v>500</v>
      </c>
      <c r="E156" s="5">
        <f>SUM(E152:E155)</f>
        <v>28.139999999999997</v>
      </c>
      <c r="F156" s="5">
        <f>SUM(F152:F155)</f>
        <v>14.62</v>
      </c>
      <c r="G156" s="5">
        <f>SUM(G152:G155)</f>
        <v>68.2</v>
      </c>
      <c r="H156" s="5">
        <f>SUM(H152:H155)</f>
        <v>517.6</v>
      </c>
      <c r="I156" s="84"/>
      <c r="J156" s="89"/>
      <c r="K156" s="131"/>
      <c r="L156" s="249"/>
      <c r="M156" s="131"/>
    </row>
    <row r="157" spans="1:13" x14ac:dyDescent="0.2">
      <c r="A157" s="289"/>
      <c r="B157" s="108" t="s">
        <v>3</v>
      </c>
      <c r="C157" s="24"/>
      <c r="D157" s="5"/>
      <c r="E157" s="5"/>
      <c r="F157" s="5"/>
      <c r="G157" s="5"/>
      <c r="H157" s="5"/>
      <c r="I157" s="163"/>
      <c r="J157" s="89"/>
      <c r="K157" s="250"/>
      <c r="L157" s="249"/>
      <c r="M157" s="241"/>
    </row>
    <row r="158" spans="1:13" ht="17.25" customHeight="1" x14ac:dyDescent="0.2">
      <c r="A158" s="219"/>
      <c r="B158" s="95" t="s">
        <v>62</v>
      </c>
      <c r="C158" s="23" t="s">
        <v>14</v>
      </c>
      <c r="D158" s="31">
        <v>60</v>
      </c>
      <c r="E158" s="141">
        <v>0.9</v>
      </c>
      <c r="F158" s="141">
        <v>3.6</v>
      </c>
      <c r="G158" s="141">
        <v>5.3</v>
      </c>
      <c r="H158" s="141">
        <v>43</v>
      </c>
      <c r="I158" s="176">
        <v>25</v>
      </c>
      <c r="J158" s="89"/>
      <c r="K158" s="251"/>
      <c r="L158" s="252"/>
      <c r="M158" s="241"/>
    </row>
    <row r="159" spans="1:13" x14ac:dyDescent="0.2">
      <c r="A159" s="154"/>
      <c r="B159" s="112" t="s">
        <v>65</v>
      </c>
      <c r="C159" s="7" t="s">
        <v>14</v>
      </c>
      <c r="D159" s="143">
        <v>200</v>
      </c>
      <c r="E159" s="13">
        <v>6</v>
      </c>
      <c r="F159" s="13">
        <v>2</v>
      </c>
      <c r="G159" s="13">
        <v>8</v>
      </c>
      <c r="H159" s="13">
        <v>73</v>
      </c>
      <c r="I159" s="84">
        <v>121</v>
      </c>
      <c r="J159" s="89"/>
      <c r="K159" s="253"/>
      <c r="L159" s="131"/>
      <c r="M159" s="131"/>
    </row>
    <row r="160" spans="1:13" x14ac:dyDescent="0.2">
      <c r="A160" s="218"/>
      <c r="B160" s="99" t="s">
        <v>46</v>
      </c>
      <c r="C160" s="8" t="s">
        <v>14</v>
      </c>
      <c r="D160" s="31">
        <v>90</v>
      </c>
      <c r="E160" s="1">
        <v>18</v>
      </c>
      <c r="F160" s="1">
        <v>16.2</v>
      </c>
      <c r="G160" s="1">
        <v>10</v>
      </c>
      <c r="H160" s="1">
        <v>256</v>
      </c>
      <c r="I160" s="83">
        <v>372</v>
      </c>
      <c r="J160" s="89"/>
    </row>
    <row r="161" spans="1:48" s="28" customFormat="1" x14ac:dyDescent="0.2">
      <c r="A161" s="290"/>
      <c r="B161" s="110" t="s">
        <v>42</v>
      </c>
      <c r="C161" s="22" t="s">
        <v>14</v>
      </c>
      <c r="D161" s="68">
        <v>150</v>
      </c>
      <c r="E161" s="136">
        <v>5.55</v>
      </c>
      <c r="F161" s="136">
        <v>4.95</v>
      </c>
      <c r="G161" s="136">
        <v>29.55</v>
      </c>
      <c r="H161" s="58">
        <v>184.5</v>
      </c>
      <c r="I161" s="156">
        <v>256</v>
      </c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</row>
    <row r="162" spans="1:48" x14ac:dyDescent="0.2">
      <c r="A162" s="290"/>
      <c r="B162" s="100" t="s">
        <v>31</v>
      </c>
      <c r="C162" s="7" t="s">
        <v>14</v>
      </c>
      <c r="D162" s="31">
        <v>200</v>
      </c>
      <c r="E162" s="1">
        <v>0.7</v>
      </c>
      <c r="F162" s="1">
        <v>0.3</v>
      </c>
      <c r="G162" s="1">
        <v>18.3</v>
      </c>
      <c r="H162" s="1">
        <v>78</v>
      </c>
      <c r="I162" s="83">
        <v>496</v>
      </c>
      <c r="J162" s="89"/>
    </row>
    <row r="163" spans="1:48" x14ac:dyDescent="0.2">
      <c r="A163" s="290"/>
      <c r="B163" s="100" t="s">
        <v>15</v>
      </c>
      <c r="C163" s="7" t="s">
        <v>14</v>
      </c>
      <c r="D163" s="31">
        <v>30</v>
      </c>
      <c r="E163" s="1">
        <v>1.98</v>
      </c>
      <c r="F163" s="1">
        <v>0.36</v>
      </c>
      <c r="G163" s="1">
        <v>10.199999999999999</v>
      </c>
      <c r="H163" s="1">
        <v>54.3</v>
      </c>
      <c r="I163" s="158">
        <v>110</v>
      </c>
      <c r="J163" s="89"/>
    </row>
    <row r="164" spans="1:48" x14ac:dyDescent="0.2">
      <c r="A164" s="290"/>
      <c r="B164" s="100" t="s">
        <v>30</v>
      </c>
      <c r="C164" s="8" t="s">
        <v>14</v>
      </c>
      <c r="D164" s="31">
        <v>20</v>
      </c>
      <c r="E164" s="1">
        <v>1.5</v>
      </c>
      <c r="F164" s="1">
        <v>0.57999999999999996</v>
      </c>
      <c r="G164" s="1">
        <v>10.28</v>
      </c>
      <c r="H164" s="1">
        <v>52.4</v>
      </c>
      <c r="I164" s="159">
        <v>111</v>
      </c>
      <c r="J164" s="89"/>
    </row>
    <row r="165" spans="1:48" x14ac:dyDescent="0.2">
      <c r="A165" s="290"/>
      <c r="B165" s="101" t="s">
        <v>11</v>
      </c>
      <c r="C165" s="18" t="s">
        <v>14</v>
      </c>
      <c r="D165" s="25">
        <f>SUM(D158:D164)</f>
        <v>750</v>
      </c>
      <c r="E165" s="5">
        <f>SUM(E158:E164)</f>
        <v>34.629999999999995</v>
      </c>
      <c r="F165" s="5">
        <f>SUM(F158:F164)</f>
        <v>27.989999999999995</v>
      </c>
      <c r="G165" s="5">
        <f>SUM(G158:G164)</f>
        <v>91.63000000000001</v>
      </c>
      <c r="H165" s="5">
        <f>SUM(H158:H164)</f>
        <v>741.19999999999993</v>
      </c>
      <c r="I165" s="84"/>
      <c r="J165" s="89"/>
    </row>
    <row r="166" spans="1:48" x14ac:dyDescent="0.2">
      <c r="A166" s="290"/>
      <c r="B166" s="6" t="s">
        <v>63</v>
      </c>
      <c r="C166" s="41"/>
      <c r="D166" s="55"/>
      <c r="E166" s="1"/>
      <c r="F166" s="1"/>
      <c r="G166" s="1"/>
      <c r="H166" s="1"/>
      <c r="I166" s="159"/>
      <c r="J166" s="89"/>
    </row>
    <row r="167" spans="1:48" x14ac:dyDescent="0.2">
      <c r="A167" s="290"/>
      <c r="B167" s="113" t="s">
        <v>92</v>
      </c>
      <c r="C167" s="23" t="s">
        <v>14</v>
      </c>
      <c r="D167" s="31">
        <v>50</v>
      </c>
      <c r="E167" s="11">
        <v>3</v>
      </c>
      <c r="F167" s="11">
        <v>10.9</v>
      </c>
      <c r="G167" s="11">
        <v>26.9</v>
      </c>
      <c r="H167" s="1">
        <v>217.4</v>
      </c>
      <c r="I167" s="83" t="s">
        <v>98</v>
      </c>
      <c r="J167" s="89"/>
    </row>
    <row r="168" spans="1:48" ht="25.5" x14ac:dyDescent="0.2">
      <c r="A168" s="290"/>
      <c r="B168" s="128" t="s">
        <v>93</v>
      </c>
      <c r="C168" s="129" t="s">
        <v>14</v>
      </c>
      <c r="D168" s="130">
        <v>200</v>
      </c>
      <c r="E168" s="1">
        <v>0.2</v>
      </c>
      <c r="F168" s="1">
        <v>0.2</v>
      </c>
      <c r="G168" s="1">
        <v>11</v>
      </c>
      <c r="H168" s="1">
        <v>46.7</v>
      </c>
      <c r="I168" s="211" t="s">
        <v>99</v>
      </c>
      <c r="J168" s="89"/>
    </row>
    <row r="169" spans="1:48" x14ac:dyDescent="0.2">
      <c r="A169" s="290"/>
      <c r="B169" s="3" t="s">
        <v>64</v>
      </c>
      <c r="C169" s="25" t="s">
        <v>14</v>
      </c>
      <c r="D169" s="55">
        <v>250</v>
      </c>
      <c r="E169" s="5">
        <f>SUM(E167:E168)</f>
        <v>3.2</v>
      </c>
      <c r="F169" s="5">
        <f>SUM(F167:F168)</f>
        <v>11.1</v>
      </c>
      <c r="G169" s="5">
        <f>SUM(G167:G168)</f>
        <v>37.9</v>
      </c>
      <c r="H169" s="5">
        <f>SUM(H167:H168)</f>
        <v>264.10000000000002</v>
      </c>
      <c r="I169" s="83"/>
      <c r="J169" s="89"/>
      <c r="L169" s="254"/>
      <c r="M169" s="255"/>
      <c r="N169" s="256"/>
      <c r="O169" s="13"/>
      <c r="P169" s="13"/>
      <c r="Q169" s="13"/>
      <c r="R169" s="13"/>
      <c r="S169" s="93"/>
    </row>
    <row r="170" spans="1:48" x14ac:dyDescent="0.2">
      <c r="A170" s="290"/>
      <c r="B170" s="102" t="s">
        <v>12</v>
      </c>
      <c r="C170" s="25"/>
      <c r="D170" s="138"/>
      <c r="E170" s="5">
        <f>SUM(E156,E165,E169)</f>
        <v>65.97</v>
      </c>
      <c r="F170" s="5">
        <f>SUM(F156,F165,F169)</f>
        <v>53.709999999999994</v>
      </c>
      <c r="G170" s="5">
        <f>SUM(G156,G165,G169)</f>
        <v>197.73000000000002</v>
      </c>
      <c r="H170" s="5">
        <f>SUM(H156,H165,H169)</f>
        <v>1522.9</v>
      </c>
      <c r="I170" s="168"/>
      <c r="J170" s="89"/>
    </row>
    <row r="171" spans="1:48" x14ac:dyDescent="0.2">
      <c r="A171" s="172" t="s">
        <v>23</v>
      </c>
      <c r="B171" s="37" t="s">
        <v>0</v>
      </c>
      <c r="C171" s="37"/>
      <c r="D171" s="87"/>
      <c r="E171" s="87"/>
      <c r="F171" s="87"/>
      <c r="G171" s="87"/>
      <c r="H171" s="87"/>
      <c r="I171" s="81"/>
      <c r="J171" s="89"/>
    </row>
    <row r="172" spans="1:48" x14ac:dyDescent="0.2">
      <c r="A172" s="173"/>
      <c r="B172" s="100" t="s">
        <v>61</v>
      </c>
      <c r="C172" s="31" t="s">
        <v>14</v>
      </c>
      <c r="D172" s="31">
        <v>60</v>
      </c>
      <c r="E172" s="31">
        <v>1.7</v>
      </c>
      <c r="F172" s="31">
        <v>2.1</v>
      </c>
      <c r="G172" s="31">
        <v>21</v>
      </c>
      <c r="H172" s="31">
        <v>40</v>
      </c>
      <c r="I172" s="83">
        <v>157</v>
      </c>
      <c r="J172" s="89"/>
    </row>
    <row r="173" spans="1:48" ht="15.6" customHeight="1" x14ac:dyDescent="0.2">
      <c r="A173" s="169"/>
      <c r="B173" s="116" t="s">
        <v>13</v>
      </c>
      <c r="C173" s="45" t="s">
        <v>14</v>
      </c>
      <c r="D173" s="143">
        <v>150</v>
      </c>
      <c r="E173" s="13">
        <v>13</v>
      </c>
      <c r="F173" s="13">
        <v>20</v>
      </c>
      <c r="G173" s="13">
        <v>3.2</v>
      </c>
      <c r="H173" s="13">
        <v>246</v>
      </c>
      <c r="I173" s="84">
        <v>268</v>
      </c>
      <c r="J173" s="89"/>
    </row>
    <row r="174" spans="1:48" x14ac:dyDescent="0.2">
      <c r="A174" s="290"/>
      <c r="B174" s="110" t="s">
        <v>50</v>
      </c>
      <c r="C174" s="7" t="s">
        <v>14</v>
      </c>
      <c r="D174" s="31">
        <v>200</v>
      </c>
      <c r="E174" s="1">
        <v>3.3</v>
      </c>
      <c r="F174" s="1">
        <v>2.9</v>
      </c>
      <c r="G174" s="1">
        <v>13.8</v>
      </c>
      <c r="H174" s="1">
        <v>94</v>
      </c>
      <c r="I174" s="84">
        <v>462</v>
      </c>
      <c r="J174" s="89"/>
    </row>
    <row r="175" spans="1:48" x14ac:dyDescent="0.2">
      <c r="A175" s="290"/>
      <c r="B175" s="95" t="s">
        <v>30</v>
      </c>
      <c r="C175" s="8" t="s">
        <v>14</v>
      </c>
      <c r="D175" s="31">
        <v>20</v>
      </c>
      <c r="E175" s="1">
        <v>1.5</v>
      </c>
      <c r="F175" s="1">
        <v>0.57999999999999996</v>
      </c>
      <c r="G175" s="1">
        <v>10.28</v>
      </c>
      <c r="H175" s="1">
        <v>52.4</v>
      </c>
      <c r="I175" s="83">
        <v>111</v>
      </c>
      <c r="J175" s="89"/>
    </row>
    <row r="176" spans="1:48" x14ac:dyDescent="0.2">
      <c r="A176" s="290"/>
      <c r="B176" s="107" t="s">
        <v>139</v>
      </c>
      <c r="C176" s="7" t="s">
        <v>14</v>
      </c>
      <c r="D176" s="259">
        <v>100</v>
      </c>
      <c r="E176" s="13">
        <v>0.8</v>
      </c>
      <c r="F176" s="13">
        <v>0.2</v>
      </c>
      <c r="G176" s="13">
        <v>7.5</v>
      </c>
      <c r="H176" s="13">
        <v>38</v>
      </c>
      <c r="I176" s="162">
        <v>82</v>
      </c>
      <c r="J176" s="89"/>
    </row>
    <row r="177" spans="1:48" x14ac:dyDescent="0.2">
      <c r="A177" s="290"/>
      <c r="B177" s="97" t="s">
        <v>2</v>
      </c>
      <c r="C177" s="7"/>
      <c r="D177" s="12">
        <f>SUM(D172:D176)</f>
        <v>530</v>
      </c>
      <c r="E177" s="15">
        <f>SUM(E172:E176)</f>
        <v>20.3</v>
      </c>
      <c r="F177" s="15">
        <f>SUM(F172:F176)</f>
        <v>25.779999999999998</v>
      </c>
      <c r="G177" s="15">
        <f>SUM(G172:G176)</f>
        <v>55.78</v>
      </c>
      <c r="H177" s="15">
        <f>SUM(H172:H176)</f>
        <v>470.4</v>
      </c>
      <c r="I177" s="162"/>
      <c r="J177" s="89"/>
    </row>
    <row r="178" spans="1:48" x14ac:dyDescent="0.2">
      <c r="A178" s="290"/>
      <c r="B178" s="108" t="s">
        <v>3</v>
      </c>
      <c r="C178" s="9"/>
      <c r="D178" s="16"/>
      <c r="E178" s="16"/>
      <c r="F178" s="16"/>
      <c r="G178" s="16"/>
      <c r="H178" s="16"/>
      <c r="I178" s="163"/>
      <c r="J178" s="89"/>
    </row>
    <row r="179" spans="1:48" ht="16.5" customHeight="1" x14ac:dyDescent="0.2">
      <c r="A179" s="290"/>
      <c r="B179" s="99" t="s">
        <v>95</v>
      </c>
      <c r="C179" s="8" t="s">
        <v>14</v>
      </c>
      <c r="D179" s="143">
        <v>60</v>
      </c>
      <c r="E179" s="13">
        <v>0.66</v>
      </c>
      <c r="F179" s="13">
        <v>0.12</v>
      </c>
      <c r="G179" s="13">
        <v>2.2799999999999998</v>
      </c>
      <c r="H179" s="13">
        <v>14.4</v>
      </c>
      <c r="I179" s="85">
        <v>148</v>
      </c>
      <c r="J179" s="89"/>
    </row>
    <row r="180" spans="1:48" ht="13.5" customHeight="1" x14ac:dyDescent="0.2">
      <c r="A180" s="154"/>
      <c r="B180" s="99" t="s">
        <v>74</v>
      </c>
      <c r="C180" s="41" t="s">
        <v>14</v>
      </c>
      <c r="D180" s="143">
        <v>200</v>
      </c>
      <c r="E180" s="143">
        <v>6.23</v>
      </c>
      <c r="F180" s="143">
        <v>8</v>
      </c>
      <c r="G180" s="143">
        <v>11</v>
      </c>
      <c r="H180" s="143">
        <v>120</v>
      </c>
      <c r="I180" s="151">
        <v>95</v>
      </c>
      <c r="J180" s="89"/>
    </row>
    <row r="181" spans="1:48" x14ac:dyDescent="0.2">
      <c r="A181" s="218"/>
      <c r="B181" s="133" t="s">
        <v>59</v>
      </c>
      <c r="C181" s="7" t="s">
        <v>14</v>
      </c>
      <c r="D181" s="143">
        <v>240</v>
      </c>
      <c r="E181" s="143">
        <v>13.3</v>
      </c>
      <c r="F181" s="143">
        <v>12.7</v>
      </c>
      <c r="G181" s="13">
        <v>4</v>
      </c>
      <c r="H181" s="143">
        <v>325.5</v>
      </c>
      <c r="I181" s="159">
        <v>364</v>
      </c>
      <c r="J181" s="89"/>
    </row>
    <row r="182" spans="1:48" x14ac:dyDescent="0.2">
      <c r="A182" s="219"/>
      <c r="B182" s="113" t="s">
        <v>89</v>
      </c>
      <c r="C182" s="23" t="s">
        <v>14</v>
      </c>
      <c r="D182" s="31">
        <v>205</v>
      </c>
      <c r="E182" s="11">
        <v>0.61499999999999999</v>
      </c>
      <c r="F182" s="11">
        <v>0.41</v>
      </c>
      <c r="G182" s="11">
        <v>33.4</v>
      </c>
      <c r="H182" s="1">
        <v>143.5</v>
      </c>
      <c r="I182" s="83">
        <v>501</v>
      </c>
      <c r="J182" s="89"/>
    </row>
    <row r="183" spans="1:48" s="28" customFormat="1" x14ac:dyDescent="0.2">
      <c r="A183" s="219"/>
      <c r="B183" s="100" t="s">
        <v>15</v>
      </c>
      <c r="C183" s="7" t="s">
        <v>14</v>
      </c>
      <c r="D183" s="31">
        <v>30</v>
      </c>
      <c r="E183" s="1">
        <v>1.98</v>
      </c>
      <c r="F183" s="1">
        <v>0.36</v>
      </c>
      <c r="G183" s="1">
        <v>10.199999999999999</v>
      </c>
      <c r="H183" s="1">
        <v>54.3</v>
      </c>
      <c r="I183" s="158">
        <v>110</v>
      </c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</row>
    <row r="184" spans="1:48" x14ac:dyDescent="0.2">
      <c r="A184" s="219"/>
      <c r="B184" s="100" t="s">
        <v>30</v>
      </c>
      <c r="C184" s="8" t="s">
        <v>14</v>
      </c>
      <c r="D184" s="31">
        <v>20</v>
      </c>
      <c r="E184" s="1">
        <v>1.5</v>
      </c>
      <c r="F184" s="1">
        <v>0.57999999999999996</v>
      </c>
      <c r="G184" s="1">
        <v>10.28</v>
      </c>
      <c r="H184" s="1">
        <v>52.4</v>
      </c>
      <c r="I184" s="159">
        <v>111</v>
      </c>
      <c r="J184" s="89"/>
    </row>
    <row r="185" spans="1:48" x14ac:dyDescent="0.2">
      <c r="A185" s="219"/>
      <c r="B185" s="101" t="s">
        <v>11</v>
      </c>
      <c r="C185" s="8"/>
      <c r="D185" s="25">
        <f>SUM(D179:D184)</f>
        <v>755</v>
      </c>
      <c r="E185" s="5">
        <f>SUM(E179:E184)</f>
        <v>24.285</v>
      </c>
      <c r="F185" s="5">
        <f>SUM(F179:F184)</f>
        <v>22.169999999999998</v>
      </c>
      <c r="G185" s="5">
        <f>SUM(G179:G184)</f>
        <v>71.16</v>
      </c>
      <c r="H185" s="5">
        <f>SUM(H179:H184)</f>
        <v>710.09999999999991</v>
      </c>
      <c r="I185" s="84"/>
      <c r="J185" s="89"/>
    </row>
    <row r="186" spans="1:48" x14ac:dyDescent="0.2">
      <c r="A186" s="219"/>
      <c r="B186" s="6" t="s">
        <v>63</v>
      </c>
      <c r="C186" s="41"/>
      <c r="D186" s="55"/>
      <c r="E186" s="49"/>
      <c r="F186" s="49"/>
      <c r="G186" s="49"/>
      <c r="H186" s="49"/>
      <c r="I186" s="82"/>
      <c r="J186" s="89"/>
    </row>
    <row r="187" spans="1:48" x14ac:dyDescent="0.2">
      <c r="A187" s="219"/>
      <c r="B187" s="113" t="s">
        <v>88</v>
      </c>
      <c r="C187" s="23" t="s">
        <v>14</v>
      </c>
      <c r="D187" s="31">
        <v>40</v>
      </c>
      <c r="E187" s="1">
        <v>3.4</v>
      </c>
      <c r="F187" s="1">
        <v>1.2</v>
      </c>
      <c r="G187" s="1">
        <v>22.7</v>
      </c>
      <c r="H187" s="1">
        <v>115.1</v>
      </c>
      <c r="I187" s="84" t="s">
        <v>100</v>
      </c>
      <c r="J187" s="89"/>
    </row>
    <row r="188" spans="1:48" x14ac:dyDescent="0.2">
      <c r="A188" s="219"/>
      <c r="B188" s="146" t="s">
        <v>143</v>
      </c>
      <c r="C188" s="22" t="s">
        <v>14</v>
      </c>
      <c r="D188" s="20">
        <v>200</v>
      </c>
      <c r="E188" s="13">
        <v>5.8</v>
      </c>
      <c r="F188" s="13">
        <v>5</v>
      </c>
      <c r="G188" s="13">
        <v>8</v>
      </c>
      <c r="H188" s="13">
        <v>100.2</v>
      </c>
      <c r="I188" s="268" t="s">
        <v>98</v>
      </c>
      <c r="J188" s="89"/>
    </row>
    <row r="189" spans="1:48" x14ac:dyDescent="0.2">
      <c r="A189" s="219"/>
      <c r="B189" s="3" t="s">
        <v>64</v>
      </c>
      <c r="C189" s="25" t="s">
        <v>14</v>
      </c>
      <c r="D189" s="55">
        <v>240</v>
      </c>
      <c r="E189" s="49">
        <f>SUM(E187:E188)</f>
        <v>9.1999999999999993</v>
      </c>
      <c r="F189" s="49">
        <f>SUM(F187:F188)</f>
        <v>6.2</v>
      </c>
      <c r="G189" s="49">
        <f>SUM(G187:G188)</f>
        <v>30.7</v>
      </c>
      <c r="H189" s="49">
        <f>SUM(H187:H188)</f>
        <v>215.3</v>
      </c>
      <c r="I189" s="82"/>
      <c r="J189" s="89"/>
    </row>
    <row r="190" spans="1:48" x14ac:dyDescent="0.2">
      <c r="A190" s="174"/>
      <c r="B190" s="101" t="s">
        <v>12</v>
      </c>
      <c r="C190" s="91"/>
      <c r="D190" s="224"/>
      <c r="E190" s="49">
        <f>SUM(E177,E185,E189)</f>
        <v>53.784999999999997</v>
      </c>
      <c r="F190" s="49">
        <f>SUM(F177,F185,F189)</f>
        <v>54.15</v>
      </c>
      <c r="G190" s="49">
        <f>SUM(G177,G185,G189)</f>
        <v>157.63999999999999</v>
      </c>
      <c r="H190" s="49">
        <f>SUM(H177,H185,H189)</f>
        <v>1395.8</v>
      </c>
      <c r="I190" s="212"/>
      <c r="J190" s="89"/>
    </row>
    <row r="191" spans="1:48" s="32" customFormat="1" x14ac:dyDescent="0.2">
      <c r="A191" s="103" t="s">
        <v>24</v>
      </c>
      <c r="B191" s="26" t="s">
        <v>0</v>
      </c>
      <c r="C191" s="26"/>
      <c r="D191" s="27"/>
      <c r="E191" s="27"/>
      <c r="F191" s="27"/>
      <c r="G191" s="27"/>
      <c r="H191" s="27"/>
      <c r="I191" s="166"/>
      <c r="J191" s="89"/>
      <c r="K191" s="88"/>
      <c r="L191" s="88"/>
      <c r="M191" s="88"/>
      <c r="N191" s="88"/>
      <c r="O191" s="88"/>
      <c r="P191" s="88"/>
      <c r="Q191" s="88"/>
      <c r="R191" s="88"/>
      <c r="S191" s="89"/>
      <c r="T191" s="89"/>
      <c r="U191" s="89"/>
      <c r="V191" s="11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  <c r="AV191" s="88"/>
    </row>
    <row r="192" spans="1:48" x14ac:dyDescent="0.2">
      <c r="A192" s="173"/>
      <c r="B192" s="111" t="s">
        <v>69</v>
      </c>
      <c r="C192" s="45" t="s">
        <v>14</v>
      </c>
      <c r="D192" s="142">
        <v>100</v>
      </c>
      <c r="E192" s="72">
        <v>16.2</v>
      </c>
      <c r="F192" s="72">
        <v>12</v>
      </c>
      <c r="G192" s="72">
        <v>0.3</v>
      </c>
      <c r="H192" s="72">
        <v>174</v>
      </c>
      <c r="I192" s="175">
        <v>366</v>
      </c>
      <c r="J192" s="89"/>
    </row>
    <row r="193" spans="1:10" x14ac:dyDescent="0.2">
      <c r="A193" s="169"/>
      <c r="B193" s="110" t="s">
        <v>42</v>
      </c>
      <c r="C193" s="22" t="s">
        <v>14</v>
      </c>
      <c r="D193" s="68">
        <v>150</v>
      </c>
      <c r="E193" s="136">
        <v>5.55</v>
      </c>
      <c r="F193" s="136">
        <v>4.95</v>
      </c>
      <c r="G193" s="136">
        <v>29.55</v>
      </c>
      <c r="H193" s="58">
        <v>184.5</v>
      </c>
      <c r="I193" s="156">
        <v>256</v>
      </c>
      <c r="J193" s="89"/>
    </row>
    <row r="194" spans="1:10" ht="13.5" customHeight="1" x14ac:dyDescent="0.2">
      <c r="A194" s="292"/>
      <c r="B194" s="106" t="s">
        <v>10</v>
      </c>
      <c r="C194" s="41" t="s">
        <v>14</v>
      </c>
      <c r="D194" s="52">
        <v>200</v>
      </c>
      <c r="E194" s="1">
        <v>2.8</v>
      </c>
      <c r="F194" s="1">
        <v>2.5</v>
      </c>
      <c r="G194" s="1">
        <v>13.6</v>
      </c>
      <c r="H194" s="1">
        <v>88</v>
      </c>
      <c r="I194" s="150">
        <v>465</v>
      </c>
      <c r="J194" s="89"/>
    </row>
    <row r="195" spans="1:10" x14ac:dyDescent="0.2">
      <c r="A195" s="292"/>
      <c r="B195" s="95" t="s">
        <v>30</v>
      </c>
      <c r="C195" s="8" t="s">
        <v>14</v>
      </c>
      <c r="D195" s="31">
        <v>20</v>
      </c>
      <c r="E195" s="1">
        <v>1.5</v>
      </c>
      <c r="F195" s="1">
        <v>0.57999999999999996</v>
      </c>
      <c r="G195" s="1">
        <v>10.28</v>
      </c>
      <c r="H195" s="1">
        <v>52.4</v>
      </c>
      <c r="I195" s="83">
        <v>111</v>
      </c>
      <c r="J195" s="89"/>
    </row>
    <row r="196" spans="1:10" ht="13.7" customHeight="1" x14ac:dyDescent="0.2">
      <c r="A196" s="292"/>
      <c r="B196" s="112" t="s">
        <v>142</v>
      </c>
      <c r="C196" s="7" t="s">
        <v>14</v>
      </c>
      <c r="D196" s="143">
        <v>100</v>
      </c>
      <c r="E196" s="13">
        <v>0.9</v>
      </c>
      <c r="F196" s="13">
        <v>0.2</v>
      </c>
      <c r="G196" s="13">
        <v>8.1</v>
      </c>
      <c r="H196" s="13">
        <v>49.2</v>
      </c>
      <c r="I196" s="269">
        <v>82</v>
      </c>
      <c r="J196" s="89"/>
    </row>
    <row r="197" spans="1:10" x14ac:dyDescent="0.2">
      <c r="A197" s="292"/>
      <c r="B197" s="97" t="s">
        <v>2</v>
      </c>
      <c r="C197" s="9" t="s">
        <v>14</v>
      </c>
      <c r="D197" s="138">
        <f>SUM(D192:D196)</f>
        <v>570</v>
      </c>
      <c r="E197" s="5">
        <f>SUM(E192:E196)</f>
        <v>26.95</v>
      </c>
      <c r="F197" s="5">
        <f>SUM(F192:F196)</f>
        <v>20.229999999999997</v>
      </c>
      <c r="G197" s="5">
        <f>SUM(G192:G196)</f>
        <v>61.830000000000005</v>
      </c>
      <c r="H197" s="5">
        <f>SUM(H192:H196)</f>
        <v>548.1</v>
      </c>
      <c r="I197" s="163"/>
      <c r="J197" s="89"/>
    </row>
    <row r="198" spans="1:10" x14ac:dyDescent="0.2">
      <c r="A198" s="292"/>
      <c r="B198" s="108" t="s">
        <v>3</v>
      </c>
      <c r="C198" s="25"/>
      <c r="D198" s="31"/>
      <c r="E198" s="31"/>
      <c r="F198" s="31"/>
      <c r="G198" s="31"/>
      <c r="H198" s="31"/>
      <c r="I198" s="83"/>
      <c r="J198" s="89"/>
    </row>
    <row r="199" spans="1:10" x14ac:dyDescent="0.2">
      <c r="A199" s="154"/>
      <c r="B199" s="107" t="s">
        <v>97</v>
      </c>
      <c r="C199" s="22" t="s">
        <v>41</v>
      </c>
      <c r="D199" s="31">
        <v>60</v>
      </c>
      <c r="E199" s="1">
        <v>0.87</v>
      </c>
      <c r="F199" s="1">
        <v>3.6</v>
      </c>
      <c r="G199" s="1">
        <v>5.04</v>
      </c>
      <c r="H199" s="1">
        <v>56.4</v>
      </c>
      <c r="I199" s="85">
        <v>1</v>
      </c>
      <c r="J199" s="89"/>
    </row>
    <row r="200" spans="1:10" ht="16.5" customHeight="1" x14ac:dyDescent="0.2">
      <c r="A200" s="218"/>
      <c r="B200" s="99" t="s">
        <v>77</v>
      </c>
      <c r="C200" s="23" t="s">
        <v>14</v>
      </c>
      <c r="D200" s="59">
        <v>200</v>
      </c>
      <c r="E200" s="60">
        <v>9</v>
      </c>
      <c r="F200" s="60">
        <v>5.1100000000000003</v>
      </c>
      <c r="G200" s="60">
        <v>11.7</v>
      </c>
      <c r="H200" s="60">
        <v>130</v>
      </c>
      <c r="I200" s="157">
        <v>113</v>
      </c>
      <c r="J200" s="89"/>
    </row>
    <row r="201" spans="1:10" x14ac:dyDescent="0.2">
      <c r="A201" s="290"/>
      <c r="B201" s="229" t="s">
        <v>138</v>
      </c>
      <c r="C201" s="7" t="s">
        <v>14</v>
      </c>
      <c r="D201" s="143">
        <v>90</v>
      </c>
      <c r="E201" s="13">
        <v>17</v>
      </c>
      <c r="F201" s="13">
        <v>5</v>
      </c>
      <c r="G201" s="13">
        <v>14</v>
      </c>
      <c r="H201" s="13">
        <v>173</v>
      </c>
      <c r="I201" s="151">
        <v>357</v>
      </c>
      <c r="J201" s="89"/>
    </row>
    <row r="202" spans="1:10" x14ac:dyDescent="0.2">
      <c r="A202" s="290"/>
      <c r="B202" s="114" t="s">
        <v>68</v>
      </c>
      <c r="C202" s="8" t="s">
        <v>14</v>
      </c>
      <c r="D202" s="31">
        <v>150</v>
      </c>
      <c r="E202" s="13">
        <v>4</v>
      </c>
      <c r="F202" s="13">
        <v>2.6</v>
      </c>
      <c r="G202" s="13">
        <v>35</v>
      </c>
      <c r="H202" s="13">
        <v>182</v>
      </c>
      <c r="I202" s="151">
        <v>241</v>
      </c>
      <c r="J202" s="89"/>
    </row>
    <row r="203" spans="1:10" x14ac:dyDescent="0.2">
      <c r="A203" s="290"/>
      <c r="B203" s="100" t="s">
        <v>47</v>
      </c>
      <c r="C203" s="8" t="s">
        <v>14</v>
      </c>
      <c r="D203" s="31">
        <v>200</v>
      </c>
      <c r="E203" s="1">
        <v>0.6</v>
      </c>
      <c r="F203" s="1">
        <v>0</v>
      </c>
      <c r="G203" s="1">
        <v>20.100000000000001</v>
      </c>
      <c r="H203" s="1">
        <v>84</v>
      </c>
      <c r="I203" s="83">
        <v>495</v>
      </c>
      <c r="J203" s="89"/>
    </row>
    <row r="204" spans="1:10" x14ac:dyDescent="0.2">
      <c r="A204" s="290"/>
      <c r="B204" s="100" t="s">
        <v>15</v>
      </c>
      <c r="C204" s="7" t="s">
        <v>14</v>
      </c>
      <c r="D204" s="31">
        <v>30</v>
      </c>
      <c r="E204" s="1">
        <v>1.98</v>
      </c>
      <c r="F204" s="1">
        <v>0.36</v>
      </c>
      <c r="G204" s="1">
        <v>10.199999999999999</v>
      </c>
      <c r="H204" s="1">
        <v>54.3</v>
      </c>
      <c r="I204" s="158">
        <v>110</v>
      </c>
      <c r="J204" s="89"/>
    </row>
    <row r="205" spans="1:10" x14ac:dyDescent="0.2">
      <c r="A205" s="290"/>
      <c r="B205" s="100" t="s">
        <v>30</v>
      </c>
      <c r="C205" s="8" t="s">
        <v>14</v>
      </c>
      <c r="D205" s="31">
        <v>20</v>
      </c>
      <c r="E205" s="1">
        <v>1.5</v>
      </c>
      <c r="F205" s="1">
        <v>0.57999999999999996</v>
      </c>
      <c r="G205" s="1">
        <v>10.28</v>
      </c>
      <c r="H205" s="1">
        <v>52.4</v>
      </c>
      <c r="I205" s="159">
        <v>111</v>
      </c>
      <c r="J205" s="89"/>
    </row>
    <row r="206" spans="1:10" x14ac:dyDescent="0.2">
      <c r="A206" s="290"/>
      <c r="B206" s="101" t="s">
        <v>11</v>
      </c>
      <c r="C206" s="8"/>
      <c r="D206" s="25">
        <f>SUM(D199:D205)</f>
        <v>750</v>
      </c>
      <c r="E206" s="5">
        <f>SUM(E199:E205)</f>
        <v>34.949999999999996</v>
      </c>
      <c r="F206" s="5">
        <f>SUM(F199:F205)</f>
        <v>17.25</v>
      </c>
      <c r="G206" s="5">
        <f>SUM(G199:G205)</f>
        <v>106.32000000000001</v>
      </c>
      <c r="H206" s="5">
        <f>SUM(H199:H205)</f>
        <v>732.09999999999991</v>
      </c>
      <c r="I206" s="84"/>
      <c r="J206" s="89"/>
    </row>
    <row r="207" spans="1:10" x14ac:dyDescent="0.2">
      <c r="A207" s="218"/>
      <c r="B207" s="25" t="s">
        <v>63</v>
      </c>
      <c r="C207" s="8"/>
      <c r="D207" s="12"/>
      <c r="E207" s="5"/>
      <c r="F207" s="5"/>
      <c r="G207" s="5"/>
      <c r="H207" s="5"/>
      <c r="I207" s="84"/>
      <c r="J207" s="89"/>
    </row>
    <row r="208" spans="1:10" x14ac:dyDescent="0.2">
      <c r="A208" s="218"/>
      <c r="B208" s="113" t="s">
        <v>87</v>
      </c>
      <c r="C208" s="23" t="s">
        <v>14</v>
      </c>
      <c r="D208" s="31">
        <v>50</v>
      </c>
      <c r="E208" s="11">
        <v>8.1999999999999993</v>
      </c>
      <c r="F208" s="11">
        <v>10.3</v>
      </c>
      <c r="G208" s="11">
        <v>15</v>
      </c>
      <c r="H208" s="1">
        <v>185.7</v>
      </c>
      <c r="I208" s="83" t="s">
        <v>101</v>
      </c>
      <c r="J208" s="89"/>
    </row>
    <row r="209" spans="1:48" x14ac:dyDescent="0.2">
      <c r="A209" s="218"/>
      <c r="B209" s="123" t="s">
        <v>89</v>
      </c>
      <c r="C209" s="41" t="s">
        <v>14</v>
      </c>
      <c r="D209" s="31">
        <v>200</v>
      </c>
      <c r="E209" s="145">
        <v>0.99999999999999989</v>
      </c>
      <c r="F209" s="145">
        <v>0.2</v>
      </c>
      <c r="G209" s="145">
        <v>20.195121951219512</v>
      </c>
      <c r="H209" s="145">
        <v>88.097560975609753</v>
      </c>
      <c r="I209" s="83">
        <v>501</v>
      </c>
      <c r="J209" s="89"/>
    </row>
    <row r="210" spans="1:48" x14ac:dyDescent="0.2">
      <c r="A210" s="218"/>
      <c r="B210" s="3" t="s">
        <v>64</v>
      </c>
      <c r="C210" s="25" t="s">
        <v>14</v>
      </c>
      <c r="D210" s="55">
        <v>250</v>
      </c>
      <c r="E210" s="5">
        <f>SUM(E208:E209)</f>
        <v>9.1999999999999993</v>
      </c>
      <c r="F210" s="5">
        <f>SUM(F208:F209)</f>
        <v>10.5</v>
      </c>
      <c r="G210" s="5">
        <f>SUM(G208:G209)</f>
        <v>35.195121951219512</v>
      </c>
      <c r="H210" s="5">
        <f>SUM(H208:H209)</f>
        <v>273.79756097560971</v>
      </c>
      <c r="I210" s="84"/>
      <c r="J210" s="89"/>
    </row>
    <row r="211" spans="1:48" x14ac:dyDescent="0.2">
      <c r="A211" s="164"/>
      <c r="B211" s="102" t="s">
        <v>12</v>
      </c>
      <c r="C211" s="25"/>
      <c r="D211" s="138"/>
      <c r="E211" s="5">
        <f>SUM(E197,E206,E210)</f>
        <v>71.099999999999994</v>
      </c>
      <c r="F211" s="5">
        <f>SUM(F197,F206,F210)</f>
        <v>47.98</v>
      </c>
      <c r="G211" s="5">
        <f>SUM(G197,G206,G210)</f>
        <v>203.34512195121951</v>
      </c>
      <c r="H211" s="5">
        <f>SUM(H197,H206,H210)</f>
        <v>1553.9975609756095</v>
      </c>
      <c r="I211" s="168"/>
      <c r="J211" s="89"/>
    </row>
    <row r="212" spans="1:48" s="28" customFormat="1" x14ac:dyDescent="0.2">
      <c r="A212" s="149" t="s">
        <v>25</v>
      </c>
      <c r="B212" s="26" t="s">
        <v>0</v>
      </c>
      <c r="C212" s="26"/>
      <c r="D212" s="27"/>
      <c r="E212" s="27"/>
      <c r="F212" s="27"/>
      <c r="G212" s="27"/>
      <c r="H212" s="27"/>
      <c r="I212" s="166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</row>
    <row r="213" spans="1:48" s="32" customFormat="1" x14ac:dyDescent="0.2">
      <c r="A213" s="169"/>
      <c r="B213" s="99" t="s">
        <v>55</v>
      </c>
      <c r="C213" s="7" t="s">
        <v>14</v>
      </c>
      <c r="D213" s="143">
        <v>180</v>
      </c>
      <c r="E213" s="13">
        <v>5.2</v>
      </c>
      <c r="F213" s="13">
        <v>5.7</v>
      </c>
      <c r="G213" s="13">
        <v>32.4</v>
      </c>
      <c r="H213" s="13">
        <v>208.43</v>
      </c>
      <c r="I213" s="151">
        <v>217</v>
      </c>
      <c r="J213" s="89"/>
      <c r="K213" s="89"/>
      <c r="L213" s="99"/>
      <c r="M213" s="7"/>
      <c r="N213" s="143"/>
      <c r="O213" s="13"/>
      <c r="P213" s="13"/>
      <c r="Q213" s="13"/>
      <c r="R213" s="13"/>
      <c r="S213" s="248"/>
      <c r="T213" s="89"/>
      <c r="U213" s="89"/>
      <c r="V213" s="89"/>
      <c r="W213" s="89"/>
      <c r="X213" s="89"/>
      <c r="Y213" s="89"/>
      <c r="Z213" s="89"/>
      <c r="AA213" s="89"/>
      <c r="AB213" s="118"/>
      <c r="AC213" s="88"/>
      <c r="AD213" s="88"/>
      <c r="AE213" s="88"/>
      <c r="AF213" s="88"/>
      <c r="AG213" s="88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  <c r="AV213" s="88"/>
    </row>
    <row r="214" spans="1:48" x14ac:dyDescent="0.2">
      <c r="A214" s="169"/>
      <c r="B214" s="110" t="s">
        <v>67</v>
      </c>
      <c r="C214" s="31" t="s">
        <v>14</v>
      </c>
      <c r="D214" s="31">
        <v>200</v>
      </c>
      <c r="E214" s="13">
        <v>0.3</v>
      </c>
      <c r="F214" s="13">
        <v>0.1</v>
      </c>
      <c r="G214" s="13">
        <v>9.5</v>
      </c>
      <c r="H214" s="13">
        <v>40</v>
      </c>
      <c r="I214" s="162">
        <v>459</v>
      </c>
      <c r="J214" s="89"/>
    </row>
    <row r="215" spans="1:48" x14ac:dyDescent="0.2">
      <c r="A215" s="169"/>
      <c r="B215" s="94" t="s">
        <v>52</v>
      </c>
      <c r="C215" s="41" t="s">
        <v>14</v>
      </c>
      <c r="D215" s="42">
        <v>10</v>
      </c>
      <c r="E215" s="1">
        <v>0.08</v>
      </c>
      <c r="F215" s="1">
        <v>7.2</v>
      </c>
      <c r="G215" s="1">
        <v>0.13</v>
      </c>
      <c r="H215" s="1">
        <v>73.180000000000007</v>
      </c>
      <c r="I215" s="162">
        <v>79</v>
      </c>
      <c r="J215" s="89"/>
    </row>
    <row r="216" spans="1:48" x14ac:dyDescent="0.2">
      <c r="A216" s="290"/>
      <c r="B216" s="95" t="s">
        <v>30</v>
      </c>
      <c r="C216" s="8" t="s">
        <v>14</v>
      </c>
      <c r="D216" s="31">
        <v>30</v>
      </c>
      <c r="E216" s="1">
        <v>2.25</v>
      </c>
      <c r="F216" s="1">
        <v>0.87</v>
      </c>
      <c r="G216" s="1">
        <v>15.4</v>
      </c>
      <c r="H216" s="1">
        <v>78.599999999999994</v>
      </c>
      <c r="I216" s="83">
        <v>111</v>
      </c>
      <c r="J216" s="89"/>
    </row>
    <row r="217" spans="1:48" x14ac:dyDescent="0.2">
      <c r="A217" s="290"/>
      <c r="B217" s="112" t="s">
        <v>140</v>
      </c>
      <c r="C217" s="22" t="s">
        <v>14</v>
      </c>
      <c r="D217" s="143">
        <v>100</v>
      </c>
      <c r="E217" s="13">
        <v>1.8</v>
      </c>
      <c r="F217" s="13">
        <v>0.6</v>
      </c>
      <c r="G217" s="13">
        <v>22.8</v>
      </c>
      <c r="H217" s="13">
        <v>96</v>
      </c>
      <c r="I217" s="162">
        <v>82</v>
      </c>
      <c r="J217" s="89"/>
    </row>
    <row r="218" spans="1:48" x14ac:dyDescent="0.2">
      <c r="A218" s="290"/>
      <c r="B218" s="97" t="s">
        <v>2</v>
      </c>
      <c r="C218" s="8"/>
      <c r="D218" s="25">
        <f>SUM(D213:D217)</f>
        <v>520</v>
      </c>
      <c r="E218" s="5">
        <f>SUM(E213:E217)</f>
        <v>9.6300000000000008</v>
      </c>
      <c r="F218" s="5">
        <f>SUM(F213:F217)</f>
        <v>14.469999999999999</v>
      </c>
      <c r="G218" s="5">
        <f>SUM(G213:G217)</f>
        <v>80.23</v>
      </c>
      <c r="H218" s="5">
        <f>SUM(H213:H217)</f>
        <v>496.21000000000004</v>
      </c>
      <c r="I218" s="84"/>
      <c r="J218" s="89"/>
    </row>
    <row r="219" spans="1:48" x14ac:dyDescent="0.2">
      <c r="A219" s="290"/>
      <c r="B219" s="108" t="s">
        <v>3</v>
      </c>
      <c r="C219" s="8"/>
      <c r="D219" s="17"/>
      <c r="E219" s="17"/>
      <c r="F219" s="17"/>
      <c r="G219" s="17"/>
      <c r="H219" s="17"/>
      <c r="I219" s="171"/>
      <c r="J219" s="89"/>
    </row>
    <row r="220" spans="1:48" x14ac:dyDescent="0.2">
      <c r="A220" s="290"/>
      <c r="B220" s="117" t="s">
        <v>91</v>
      </c>
      <c r="C220" s="144" t="s">
        <v>14</v>
      </c>
      <c r="D220" s="143">
        <v>60</v>
      </c>
      <c r="E220" s="143">
        <v>0.4</v>
      </c>
      <c r="F220" s="143">
        <v>0.06</v>
      </c>
      <c r="G220" s="143">
        <v>1.1399999999999999</v>
      </c>
      <c r="H220" s="143">
        <v>6.6</v>
      </c>
      <c r="I220" s="151">
        <v>148</v>
      </c>
      <c r="J220" s="89"/>
    </row>
    <row r="221" spans="1:48" ht="25.5" x14ac:dyDescent="0.2">
      <c r="A221" s="154"/>
      <c r="B221" s="99" t="s">
        <v>79</v>
      </c>
      <c r="C221" s="41" t="s">
        <v>14</v>
      </c>
      <c r="D221" s="233">
        <v>200</v>
      </c>
      <c r="E221" s="234">
        <v>6.32</v>
      </c>
      <c r="F221" s="234">
        <v>6.12</v>
      </c>
      <c r="G221" s="234">
        <v>10</v>
      </c>
      <c r="H221" s="234">
        <v>119</v>
      </c>
      <c r="I221" s="85">
        <v>129</v>
      </c>
      <c r="J221" s="89"/>
    </row>
    <row r="222" spans="1:48" ht="15" x14ac:dyDescent="0.2">
      <c r="A222" s="154"/>
      <c r="B222" s="230" t="s">
        <v>135</v>
      </c>
      <c r="C222" s="135" t="s">
        <v>14</v>
      </c>
      <c r="D222" s="143">
        <v>90</v>
      </c>
      <c r="E222" s="13">
        <v>13.77</v>
      </c>
      <c r="F222" s="13">
        <v>9.9</v>
      </c>
      <c r="G222" s="13">
        <v>11.97</v>
      </c>
      <c r="H222" s="13">
        <v>191.7</v>
      </c>
      <c r="I222" s="151">
        <v>347</v>
      </c>
      <c r="J222" s="89"/>
    </row>
    <row r="223" spans="1:48" x14ac:dyDescent="0.2">
      <c r="A223" s="290"/>
      <c r="B223" s="100" t="s">
        <v>49</v>
      </c>
      <c r="C223" s="8" t="s">
        <v>14</v>
      </c>
      <c r="D223" s="31">
        <v>150</v>
      </c>
      <c r="E223" s="1">
        <v>4.05</v>
      </c>
      <c r="F223" s="1">
        <v>6</v>
      </c>
      <c r="G223" s="1">
        <v>8.6999999999999993</v>
      </c>
      <c r="H223" s="1">
        <v>161</v>
      </c>
      <c r="I223" s="83">
        <v>377</v>
      </c>
      <c r="J223" s="89"/>
    </row>
    <row r="224" spans="1:48" x14ac:dyDescent="0.2">
      <c r="A224" s="290"/>
      <c r="B224" s="113" t="s">
        <v>89</v>
      </c>
      <c r="C224" s="23" t="s">
        <v>14</v>
      </c>
      <c r="D224" s="31">
        <v>205</v>
      </c>
      <c r="E224" s="11">
        <v>0.20499999999999999</v>
      </c>
      <c r="F224" s="11">
        <v>0</v>
      </c>
      <c r="G224" s="11">
        <v>24.6</v>
      </c>
      <c r="H224" s="1">
        <v>102.5</v>
      </c>
      <c r="I224" s="83">
        <v>501</v>
      </c>
      <c r="J224" s="89"/>
    </row>
    <row r="225" spans="1:64" x14ac:dyDescent="0.2">
      <c r="A225" s="290"/>
      <c r="B225" s="100" t="s">
        <v>15</v>
      </c>
      <c r="C225" s="7" t="s">
        <v>14</v>
      </c>
      <c r="D225" s="31">
        <v>30</v>
      </c>
      <c r="E225" s="1">
        <v>1.98</v>
      </c>
      <c r="F225" s="1">
        <v>0.36</v>
      </c>
      <c r="G225" s="1">
        <v>10.199999999999999</v>
      </c>
      <c r="H225" s="1">
        <v>54.3</v>
      </c>
      <c r="I225" s="158">
        <v>110</v>
      </c>
      <c r="J225" s="89"/>
    </row>
    <row r="226" spans="1:64" x14ac:dyDescent="0.2">
      <c r="A226" s="290"/>
      <c r="B226" s="100" t="s">
        <v>30</v>
      </c>
      <c r="C226" s="8" t="s">
        <v>14</v>
      </c>
      <c r="D226" s="31">
        <v>20</v>
      </c>
      <c r="E226" s="1">
        <v>1.5</v>
      </c>
      <c r="F226" s="1">
        <v>0.57999999999999996</v>
      </c>
      <c r="G226" s="1">
        <v>10.28</v>
      </c>
      <c r="H226" s="1">
        <v>52.4</v>
      </c>
      <c r="I226" s="159">
        <v>111</v>
      </c>
      <c r="J226" s="89"/>
    </row>
    <row r="227" spans="1:64" x14ac:dyDescent="0.2">
      <c r="A227" s="290"/>
      <c r="B227" s="101" t="s">
        <v>11</v>
      </c>
      <c r="C227" s="8"/>
      <c r="D227" s="25">
        <f>SUM(D220:D226)</f>
        <v>755</v>
      </c>
      <c r="E227" s="5">
        <f>SUM(E220:E226)</f>
        <v>28.225000000000001</v>
      </c>
      <c r="F227" s="5">
        <f>SUM(F220:F226)</f>
        <v>23.019999999999996</v>
      </c>
      <c r="G227" s="5">
        <f>SUM(G220:G226)</f>
        <v>76.89</v>
      </c>
      <c r="H227" s="5">
        <f>SUM(H220:H226)</f>
        <v>687.49999999999989</v>
      </c>
      <c r="I227" s="84"/>
      <c r="J227" s="89"/>
    </row>
    <row r="228" spans="1:64" x14ac:dyDescent="0.2">
      <c r="A228" s="290"/>
      <c r="B228" s="6" t="s">
        <v>63</v>
      </c>
      <c r="C228" s="41"/>
      <c r="D228" s="55"/>
      <c r="E228" s="5"/>
      <c r="F228" s="5"/>
      <c r="G228" s="5"/>
      <c r="H228" s="5"/>
      <c r="I228" s="84"/>
      <c r="J228" s="89"/>
    </row>
    <row r="229" spans="1:64" x14ac:dyDescent="0.2">
      <c r="A229" s="290"/>
      <c r="B229" s="123" t="s">
        <v>85</v>
      </c>
      <c r="C229" s="41" t="s">
        <v>14</v>
      </c>
      <c r="D229" s="74">
        <v>100</v>
      </c>
      <c r="E229" s="51">
        <v>4.9800000000000004</v>
      </c>
      <c r="F229" s="51">
        <v>5.8</v>
      </c>
      <c r="G229" s="51">
        <v>40.9</v>
      </c>
      <c r="H229" s="43">
        <v>235.5</v>
      </c>
      <c r="I229" s="124">
        <v>567</v>
      </c>
      <c r="J229" s="89"/>
    </row>
    <row r="230" spans="1:64" x14ac:dyDescent="0.2">
      <c r="A230" s="290"/>
      <c r="B230" s="94" t="s">
        <v>1</v>
      </c>
      <c r="C230" s="41" t="s">
        <v>14</v>
      </c>
      <c r="D230" s="42">
        <v>200</v>
      </c>
      <c r="E230" s="43">
        <v>0.2</v>
      </c>
      <c r="F230" s="43">
        <v>0.1</v>
      </c>
      <c r="G230" s="43">
        <v>9.3000000000000007</v>
      </c>
      <c r="H230" s="43">
        <v>38</v>
      </c>
      <c r="I230" s="82">
        <v>457</v>
      </c>
      <c r="J230" s="89"/>
    </row>
    <row r="231" spans="1:64" x14ac:dyDescent="0.2">
      <c r="A231" s="290"/>
      <c r="B231" s="3" t="s">
        <v>64</v>
      </c>
      <c r="C231" s="25" t="s">
        <v>14</v>
      </c>
      <c r="D231" s="55">
        <v>300</v>
      </c>
      <c r="E231" s="5">
        <f>SUM(E229:E230)</f>
        <v>5.1800000000000006</v>
      </c>
      <c r="F231" s="5">
        <f>SUM(F229:F230)</f>
        <v>5.8999999999999995</v>
      </c>
      <c r="G231" s="5">
        <f>SUM(G229:G230)</f>
        <v>50.2</v>
      </c>
      <c r="H231" s="5">
        <f>SUM(H229:H230)</f>
        <v>273.5</v>
      </c>
      <c r="I231" s="84"/>
      <c r="J231" s="89"/>
    </row>
    <row r="232" spans="1:64" x14ac:dyDescent="0.2">
      <c r="A232" s="290"/>
      <c r="B232" s="102" t="s">
        <v>12</v>
      </c>
      <c r="C232" s="3"/>
      <c r="D232" s="138"/>
      <c r="E232" s="5">
        <f>SUM(E218,E227,E231)</f>
        <v>43.035000000000004</v>
      </c>
      <c r="F232" s="5">
        <f>SUM(F218,F227,F231)</f>
        <v>43.389999999999993</v>
      </c>
      <c r="G232" s="5">
        <f>SUM(G218,G227,G231)</f>
        <v>207.32</v>
      </c>
      <c r="H232" s="5">
        <f>SUM(H218,H227,H231)</f>
        <v>1457.21</v>
      </c>
      <c r="I232" s="168"/>
      <c r="J232" s="89"/>
    </row>
    <row r="233" spans="1:64" x14ac:dyDescent="0.2">
      <c r="A233" s="149" t="s">
        <v>26</v>
      </c>
      <c r="B233" s="26" t="s">
        <v>0</v>
      </c>
      <c r="C233" s="26"/>
      <c r="D233" s="27"/>
      <c r="E233" s="27"/>
      <c r="F233" s="27"/>
      <c r="G233" s="27"/>
      <c r="H233" s="27"/>
      <c r="I233" s="166"/>
      <c r="J233" s="89"/>
    </row>
    <row r="234" spans="1:64" s="28" customFormat="1" x14ac:dyDescent="0.2">
      <c r="A234" s="167"/>
      <c r="B234" s="100" t="s">
        <v>71</v>
      </c>
      <c r="C234" s="31" t="s">
        <v>14</v>
      </c>
      <c r="D234" s="31">
        <v>60</v>
      </c>
      <c r="E234" s="31">
        <v>1.7</v>
      </c>
      <c r="F234" s="31">
        <v>2.1</v>
      </c>
      <c r="G234" s="31">
        <v>21</v>
      </c>
      <c r="H234" s="31">
        <v>40</v>
      </c>
      <c r="I234" s="83">
        <v>157</v>
      </c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  <c r="BA234" s="89"/>
      <c r="BB234" s="89"/>
      <c r="BC234" s="89"/>
      <c r="BD234" s="89"/>
      <c r="BE234" s="89"/>
      <c r="BF234" s="89"/>
      <c r="BG234" s="89"/>
      <c r="BH234" s="89"/>
      <c r="BI234" s="89"/>
      <c r="BJ234" s="89"/>
      <c r="BK234" s="89"/>
      <c r="BL234" s="89"/>
    </row>
    <row r="235" spans="1:64" x14ac:dyDescent="0.2">
      <c r="A235" s="218"/>
      <c r="B235" s="132" t="s">
        <v>13</v>
      </c>
      <c r="C235" s="8" t="s">
        <v>14</v>
      </c>
      <c r="D235" s="143">
        <v>150</v>
      </c>
      <c r="E235" s="13">
        <v>13</v>
      </c>
      <c r="F235" s="13">
        <v>20</v>
      </c>
      <c r="G235" s="13">
        <v>3.2</v>
      </c>
      <c r="H235" s="13">
        <v>246</v>
      </c>
      <c r="I235" s="84">
        <v>268</v>
      </c>
      <c r="J235" s="89"/>
    </row>
    <row r="236" spans="1:64" x14ac:dyDescent="0.2">
      <c r="A236" s="169"/>
      <c r="B236" s="110" t="s">
        <v>50</v>
      </c>
      <c r="C236" s="7" t="s">
        <v>14</v>
      </c>
      <c r="D236" s="31">
        <v>200</v>
      </c>
      <c r="E236" s="1">
        <v>3.3</v>
      </c>
      <c r="F236" s="1">
        <v>2.9</v>
      </c>
      <c r="G236" s="1">
        <v>13.8</v>
      </c>
      <c r="H236" s="1">
        <v>94</v>
      </c>
      <c r="I236" s="84">
        <v>462</v>
      </c>
      <c r="J236" s="89"/>
    </row>
    <row r="237" spans="1:64" x14ac:dyDescent="0.2">
      <c r="A237" s="218"/>
      <c r="B237" s="95" t="s">
        <v>30</v>
      </c>
      <c r="C237" s="8" t="s">
        <v>14</v>
      </c>
      <c r="D237" s="31">
        <v>30</v>
      </c>
      <c r="E237" s="1">
        <v>2.25</v>
      </c>
      <c r="F237" s="1">
        <v>0.87</v>
      </c>
      <c r="G237" s="1">
        <v>15.4</v>
      </c>
      <c r="H237" s="1">
        <v>78.599999999999994</v>
      </c>
      <c r="I237" s="83">
        <v>111</v>
      </c>
      <c r="J237" s="89"/>
    </row>
    <row r="238" spans="1:64" x14ac:dyDescent="0.2">
      <c r="A238" s="290"/>
      <c r="B238" s="133" t="s">
        <v>139</v>
      </c>
      <c r="C238" s="8" t="s">
        <v>14</v>
      </c>
      <c r="D238" s="31">
        <v>100</v>
      </c>
      <c r="E238" s="1">
        <v>0.4</v>
      </c>
      <c r="F238" s="1">
        <v>0.4</v>
      </c>
      <c r="G238" s="1">
        <v>9.8000000000000007</v>
      </c>
      <c r="H238" s="1">
        <v>44</v>
      </c>
      <c r="I238" s="83">
        <v>82</v>
      </c>
      <c r="J238" s="89"/>
    </row>
    <row r="239" spans="1:64" s="28" customFormat="1" x14ac:dyDescent="0.2">
      <c r="A239" s="290"/>
      <c r="B239" s="97" t="s">
        <v>2</v>
      </c>
      <c r="C239" s="7" t="s">
        <v>14</v>
      </c>
      <c r="D239" s="178">
        <f>SUM(D234:D238)</f>
        <v>540</v>
      </c>
      <c r="E239" s="15">
        <f>SUM(E234:E238)</f>
        <v>20.65</v>
      </c>
      <c r="F239" s="15">
        <f>SUM(F234:F238)</f>
        <v>26.27</v>
      </c>
      <c r="G239" s="15">
        <f>SUM(G234:G238)</f>
        <v>63.2</v>
      </c>
      <c r="H239" s="15">
        <f>SUM(H234:H238)</f>
        <v>502.6</v>
      </c>
      <c r="I239" s="162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</row>
    <row r="240" spans="1:64" x14ac:dyDescent="0.2">
      <c r="A240" s="290"/>
      <c r="B240" s="108" t="s">
        <v>3</v>
      </c>
      <c r="C240" s="7"/>
      <c r="D240" s="15"/>
      <c r="E240" s="15"/>
      <c r="F240" s="15"/>
      <c r="G240" s="15"/>
      <c r="H240" s="15"/>
      <c r="I240" s="155"/>
      <c r="J240" s="89"/>
    </row>
    <row r="241" spans="1:13" x14ac:dyDescent="0.2">
      <c r="A241" s="290"/>
      <c r="B241" s="95" t="s">
        <v>62</v>
      </c>
      <c r="C241" s="23" t="s">
        <v>14</v>
      </c>
      <c r="D241" s="31">
        <v>60</v>
      </c>
      <c r="E241" s="121">
        <v>0.9</v>
      </c>
      <c r="F241" s="121">
        <v>3.6</v>
      </c>
      <c r="G241" s="121">
        <v>5.3</v>
      </c>
      <c r="H241" s="121">
        <v>43</v>
      </c>
      <c r="I241" s="176">
        <v>25</v>
      </c>
      <c r="J241" s="89"/>
    </row>
    <row r="242" spans="1:13" ht="12.75" customHeight="1" x14ac:dyDescent="0.2">
      <c r="A242" s="154"/>
      <c r="B242" s="99" t="s">
        <v>81</v>
      </c>
      <c r="C242" s="8" t="s">
        <v>14</v>
      </c>
      <c r="D242" s="31">
        <v>200</v>
      </c>
      <c r="E242" s="1">
        <v>7.2</v>
      </c>
      <c r="F242" s="1">
        <v>7</v>
      </c>
      <c r="G242" s="1">
        <v>7.47</v>
      </c>
      <c r="H242" s="1">
        <v>130</v>
      </c>
      <c r="I242" s="83">
        <v>117</v>
      </c>
      <c r="J242" s="89"/>
    </row>
    <row r="243" spans="1:13" x14ac:dyDescent="0.2">
      <c r="A243" s="218"/>
      <c r="B243" s="92" t="s">
        <v>60</v>
      </c>
      <c r="C243" s="7" t="s">
        <v>14</v>
      </c>
      <c r="D243" s="68">
        <v>100</v>
      </c>
      <c r="E243" s="144">
        <v>15</v>
      </c>
      <c r="F243" s="144">
        <v>13</v>
      </c>
      <c r="G243" s="69">
        <v>5</v>
      </c>
      <c r="H243" s="144">
        <v>202</v>
      </c>
      <c r="I243" s="156">
        <v>326</v>
      </c>
      <c r="J243" s="89"/>
    </row>
    <row r="244" spans="1:13" x14ac:dyDescent="0.2">
      <c r="A244" s="218"/>
      <c r="B244" s="114" t="s">
        <v>70</v>
      </c>
      <c r="C244" s="8" t="s">
        <v>14</v>
      </c>
      <c r="D244" s="143">
        <v>150</v>
      </c>
      <c r="E244" s="13">
        <v>3.6</v>
      </c>
      <c r="F244" s="13">
        <v>5</v>
      </c>
      <c r="G244" s="13">
        <v>11</v>
      </c>
      <c r="H244" s="13">
        <v>103</v>
      </c>
      <c r="I244" s="151">
        <v>380</v>
      </c>
      <c r="J244" s="89"/>
    </row>
    <row r="245" spans="1:13" x14ac:dyDescent="0.2">
      <c r="A245" s="290"/>
      <c r="B245" s="95" t="s">
        <v>33</v>
      </c>
      <c r="C245" s="8" t="s">
        <v>14</v>
      </c>
      <c r="D245" s="31">
        <v>200</v>
      </c>
      <c r="E245" s="1">
        <v>1.4</v>
      </c>
      <c r="F245" s="1">
        <v>0</v>
      </c>
      <c r="G245" s="1">
        <v>29</v>
      </c>
      <c r="H245" s="1">
        <v>122</v>
      </c>
      <c r="I245" s="83">
        <v>503</v>
      </c>
      <c r="J245" s="89"/>
    </row>
    <row r="246" spans="1:13" x14ac:dyDescent="0.2">
      <c r="A246" s="290"/>
      <c r="B246" s="100" t="s">
        <v>15</v>
      </c>
      <c r="C246" s="7" t="s">
        <v>14</v>
      </c>
      <c r="D246" s="31">
        <v>30</v>
      </c>
      <c r="E246" s="1">
        <v>1.98</v>
      </c>
      <c r="F246" s="1">
        <v>0.36</v>
      </c>
      <c r="G246" s="1">
        <v>10.199999999999999</v>
      </c>
      <c r="H246" s="1">
        <v>54.3</v>
      </c>
      <c r="I246" s="158">
        <v>110</v>
      </c>
      <c r="J246" s="89"/>
    </row>
    <row r="247" spans="1:13" x14ac:dyDescent="0.2">
      <c r="A247" s="290"/>
      <c r="B247" s="100" t="s">
        <v>30</v>
      </c>
      <c r="C247" s="8" t="s">
        <v>14</v>
      </c>
      <c r="D247" s="31">
        <v>20</v>
      </c>
      <c r="E247" s="1">
        <v>1.5</v>
      </c>
      <c r="F247" s="1">
        <v>0.57999999999999996</v>
      </c>
      <c r="G247" s="1">
        <v>10.28</v>
      </c>
      <c r="H247" s="1">
        <v>52.4</v>
      </c>
      <c r="I247" s="159">
        <v>111</v>
      </c>
      <c r="J247" s="89"/>
    </row>
    <row r="248" spans="1:13" x14ac:dyDescent="0.2">
      <c r="A248" s="290"/>
      <c r="B248" s="101" t="s">
        <v>11</v>
      </c>
      <c r="C248" s="3"/>
      <c r="D248" s="138">
        <f>SUM(D241:D247)</f>
        <v>760</v>
      </c>
      <c r="E248" s="4">
        <f>SUM(E241:E247)</f>
        <v>31.580000000000002</v>
      </c>
      <c r="F248" s="4">
        <f>SUM(F241:F247)</f>
        <v>29.54</v>
      </c>
      <c r="G248" s="4">
        <f>SUM(G241:G247)</f>
        <v>78.25</v>
      </c>
      <c r="H248" s="4">
        <f>SUM(H241:H247)</f>
        <v>706.69999999999993</v>
      </c>
      <c r="I248" s="83"/>
      <c r="J248" s="89"/>
    </row>
    <row r="249" spans="1:13" x14ac:dyDescent="0.2">
      <c r="A249" s="290"/>
      <c r="B249" s="6" t="s">
        <v>63</v>
      </c>
      <c r="C249" s="41"/>
      <c r="D249" s="55"/>
      <c r="E249" s="4"/>
      <c r="F249" s="4"/>
      <c r="G249" s="4"/>
      <c r="H249" s="4"/>
      <c r="I249" s="83"/>
      <c r="J249" s="89"/>
    </row>
    <row r="250" spans="1:13" x14ac:dyDescent="0.2">
      <c r="A250" s="290"/>
      <c r="B250" s="100" t="s">
        <v>137</v>
      </c>
      <c r="C250" s="8" t="s">
        <v>14</v>
      </c>
      <c r="D250" s="31">
        <v>40</v>
      </c>
      <c r="E250" s="11">
        <v>3</v>
      </c>
      <c r="F250" s="11">
        <v>3.92</v>
      </c>
      <c r="G250" s="11">
        <v>29.76</v>
      </c>
      <c r="H250" s="11">
        <v>166</v>
      </c>
      <c r="I250" s="84" t="s">
        <v>98</v>
      </c>
      <c r="J250" s="89"/>
    </row>
    <row r="251" spans="1:13" x14ac:dyDescent="0.2">
      <c r="A251" s="290"/>
      <c r="B251" s="123" t="s">
        <v>89</v>
      </c>
      <c r="C251" s="41" t="s">
        <v>14</v>
      </c>
      <c r="D251" s="31">
        <v>200</v>
      </c>
      <c r="E251" s="145">
        <v>0.99999999999999989</v>
      </c>
      <c r="F251" s="145">
        <v>0.2</v>
      </c>
      <c r="G251" s="145">
        <v>20.195121951219512</v>
      </c>
      <c r="H251" s="145">
        <v>88.097560975609753</v>
      </c>
      <c r="I251" s="83">
        <v>501</v>
      </c>
      <c r="J251" s="89"/>
    </row>
    <row r="252" spans="1:13" x14ac:dyDescent="0.2">
      <c r="A252" s="290"/>
      <c r="B252" s="3" t="s">
        <v>64</v>
      </c>
      <c r="C252" s="25" t="s">
        <v>14</v>
      </c>
      <c r="D252" s="55">
        <v>240</v>
      </c>
      <c r="E252" s="4">
        <f>SUM(E250:E251)</f>
        <v>4</v>
      </c>
      <c r="F252" s="4">
        <f>SUM(F250:F251)</f>
        <v>4.12</v>
      </c>
      <c r="G252" s="4">
        <f>SUM(G250:G251)</f>
        <v>49.95512195121951</v>
      </c>
      <c r="H252" s="4">
        <f>SUM(H250:H251)</f>
        <v>254.09756097560975</v>
      </c>
      <c r="I252" s="83"/>
      <c r="J252" s="89"/>
    </row>
    <row r="253" spans="1:13" x14ac:dyDescent="0.2">
      <c r="A253" s="290"/>
      <c r="B253" s="102" t="s">
        <v>12</v>
      </c>
      <c r="C253" s="3"/>
      <c r="D253" s="138"/>
      <c r="E253" s="5">
        <f>SUM(E239,E248,E252)</f>
        <v>56.230000000000004</v>
      </c>
      <c r="F253" s="5">
        <f>SUM(F239,F248,F252)</f>
        <v>59.93</v>
      </c>
      <c r="G253" s="5">
        <f>SUM(G239,G248,G252)</f>
        <v>191.40512195121948</v>
      </c>
      <c r="H253" s="5">
        <f>SUM(H239,H248,H252)</f>
        <v>1463.3975609756096</v>
      </c>
      <c r="I253" s="168"/>
      <c r="J253" s="89"/>
    </row>
    <row r="254" spans="1:13" x14ac:dyDescent="0.2">
      <c r="A254" s="218"/>
      <c r="B254" s="3" t="s">
        <v>102</v>
      </c>
      <c r="C254" s="32"/>
      <c r="D254" s="32"/>
      <c r="E254" s="148">
        <f>SUM(E26,E46,E67,E88,E108,E129,E150,E170,E190,E211,E232,E253)</f>
        <v>669.36500000000001</v>
      </c>
      <c r="F254" s="148">
        <f>SUM(F26,F46,F67,F88,F108,F129,F150,F170,F190,F211,F232,F253)</f>
        <v>619.16499999999985</v>
      </c>
      <c r="G254" s="148">
        <f>SUM(G26,G46,G67,G88,G108,G129,G150,G170,G190,G211,G232,G253)</f>
        <v>2352.1607317073172</v>
      </c>
      <c r="H254" s="148">
        <f>SUM(H26,H46,H67,H88,H108,H129,H150,H170,H190,H211,H232,H253)</f>
        <v>18142.805365853656</v>
      </c>
      <c r="I254" s="177"/>
      <c r="J254" s="257"/>
      <c r="K254" s="258"/>
      <c r="L254" s="258"/>
      <c r="M254" s="258"/>
    </row>
    <row r="255" spans="1:13" ht="13.5" thickBot="1" x14ac:dyDescent="0.25">
      <c r="A255" s="213"/>
      <c r="B255" s="214" t="s">
        <v>103</v>
      </c>
      <c r="C255" s="215"/>
      <c r="D255" s="215"/>
      <c r="E255" s="216">
        <f>E254/12</f>
        <v>55.780416666666667</v>
      </c>
      <c r="F255" s="216">
        <f t="shared" ref="F255:H255" si="0">F254/12</f>
        <v>51.597083333333323</v>
      </c>
      <c r="G255" s="216">
        <f t="shared" si="0"/>
        <v>196.01339430894311</v>
      </c>
      <c r="H255" s="216">
        <f t="shared" si="0"/>
        <v>1511.9004471544713</v>
      </c>
      <c r="I255" s="217"/>
      <c r="J255" s="89"/>
    </row>
    <row r="256" spans="1:13" x14ac:dyDescent="0.2">
      <c r="A256" s="92"/>
      <c r="J256" s="89"/>
    </row>
    <row r="257" spans="1:48" x14ac:dyDescent="0.2">
      <c r="A257" s="67"/>
      <c r="J257" s="89"/>
    </row>
    <row r="258" spans="1:48" x14ac:dyDescent="0.2">
      <c r="E258" s="33"/>
      <c r="J258" s="89"/>
    </row>
    <row r="259" spans="1:48" x14ac:dyDescent="0.2">
      <c r="J259" s="89"/>
    </row>
    <row r="260" spans="1:48" s="28" customFormat="1" x14ac:dyDescent="0.2">
      <c r="A260"/>
      <c r="B260"/>
      <c r="C260"/>
      <c r="D260"/>
      <c r="E260"/>
      <c r="F260"/>
      <c r="G260"/>
      <c r="H260"/>
      <c r="I260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</row>
    <row r="261" spans="1:48" x14ac:dyDescent="0.2">
      <c r="A261" s="86"/>
      <c r="E261" t="s">
        <v>34</v>
      </c>
      <c r="J261" s="89"/>
    </row>
    <row r="262" spans="1:48" x14ac:dyDescent="0.2">
      <c r="A262" s="86"/>
      <c r="J262" s="89"/>
    </row>
    <row r="263" spans="1:48" x14ac:dyDescent="0.2">
      <c r="A263" s="86"/>
      <c r="J263" s="89"/>
    </row>
    <row r="264" spans="1:48" x14ac:dyDescent="0.2">
      <c r="J264" s="89"/>
    </row>
    <row r="265" spans="1:48" x14ac:dyDescent="0.2">
      <c r="J265" s="89"/>
    </row>
    <row r="266" spans="1:48" x14ac:dyDescent="0.2">
      <c r="J266" s="89"/>
    </row>
    <row r="267" spans="1:48" x14ac:dyDescent="0.2">
      <c r="J267" s="89"/>
    </row>
    <row r="268" spans="1:48" x14ac:dyDescent="0.2">
      <c r="J268" s="89"/>
    </row>
    <row r="269" spans="1:48" x14ac:dyDescent="0.2">
      <c r="J269" s="89"/>
    </row>
    <row r="270" spans="1:48" x14ac:dyDescent="0.2">
      <c r="J270" s="89"/>
    </row>
    <row r="271" spans="1:48" x14ac:dyDescent="0.2">
      <c r="J271" s="89"/>
    </row>
    <row r="272" spans="1:48" x14ac:dyDescent="0.2">
      <c r="J272" s="89"/>
    </row>
    <row r="273" spans="1:48" x14ac:dyDescent="0.2">
      <c r="J273" s="89"/>
    </row>
    <row r="274" spans="1:48" x14ac:dyDescent="0.2">
      <c r="J274" s="89"/>
    </row>
    <row r="275" spans="1:48" x14ac:dyDescent="0.2">
      <c r="J275" s="89"/>
    </row>
    <row r="276" spans="1:48" x14ac:dyDescent="0.2">
      <c r="J276" s="89"/>
    </row>
    <row r="277" spans="1:48" x14ac:dyDescent="0.2">
      <c r="J277" s="89"/>
    </row>
    <row r="278" spans="1:48" x14ac:dyDescent="0.2">
      <c r="J278" s="89"/>
    </row>
    <row r="279" spans="1:48" x14ac:dyDescent="0.2">
      <c r="J279" s="89"/>
    </row>
    <row r="280" spans="1:48" x14ac:dyDescent="0.2">
      <c r="J280" s="89"/>
    </row>
    <row r="281" spans="1:48" s="28" customFormat="1" x14ac:dyDescent="0.2">
      <c r="A281"/>
      <c r="B281"/>
      <c r="C281"/>
      <c r="D281"/>
      <c r="E281"/>
      <c r="F281"/>
      <c r="G281"/>
      <c r="H281"/>
      <c r="I281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</row>
    <row r="282" spans="1:48" x14ac:dyDescent="0.2">
      <c r="J282" s="89"/>
    </row>
    <row r="283" spans="1:48" x14ac:dyDescent="0.2">
      <c r="J283" s="89"/>
    </row>
    <row r="284" spans="1:48" x14ac:dyDescent="0.2">
      <c r="J284" s="89"/>
    </row>
    <row r="285" spans="1:48" x14ac:dyDescent="0.2">
      <c r="J285" s="89"/>
    </row>
    <row r="286" spans="1:48" x14ac:dyDescent="0.2">
      <c r="J286" s="89"/>
    </row>
    <row r="287" spans="1:48" x14ac:dyDescent="0.2">
      <c r="J287" s="89"/>
    </row>
    <row r="288" spans="1:48" x14ac:dyDescent="0.2">
      <c r="J288" s="89"/>
    </row>
    <row r="289" spans="10:10" x14ac:dyDescent="0.2">
      <c r="J289" s="89"/>
    </row>
    <row r="290" spans="10:10" x14ac:dyDescent="0.2">
      <c r="J290" s="89"/>
    </row>
    <row r="291" spans="10:10" x14ac:dyDescent="0.2">
      <c r="J291" s="89"/>
    </row>
    <row r="292" spans="10:10" x14ac:dyDescent="0.2">
      <c r="J292" s="89"/>
    </row>
    <row r="293" spans="10:10" x14ac:dyDescent="0.2">
      <c r="J293" s="89"/>
    </row>
    <row r="294" spans="10:10" x14ac:dyDescent="0.2">
      <c r="J294" s="89"/>
    </row>
    <row r="295" spans="10:10" x14ac:dyDescent="0.2">
      <c r="J295" s="89"/>
    </row>
    <row r="296" spans="10:10" x14ac:dyDescent="0.2">
      <c r="J296" s="89"/>
    </row>
    <row r="297" spans="10:10" x14ac:dyDescent="0.2">
      <c r="J297" s="89"/>
    </row>
    <row r="298" spans="10:10" x14ac:dyDescent="0.2">
      <c r="J298" s="89"/>
    </row>
    <row r="299" spans="10:10" x14ac:dyDescent="0.2">
      <c r="J299" s="89"/>
    </row>
    <row r="300" spans="10:10" x14ac:dyDescent="0.2">
      <c r="J300" s="89"/>
    </row>
    <row r="301" spans="10:10" x14ac:dyDescent="0.2">
      <c r="J301" s="89"/>
    </row>
    <row r="302" spans="10:10" x14ac:dyDescent="0.2">
      <c r="J302" s="89"/>
    </row>
    <row r="303" spans="10:10" x14ac:dyDescent="0.2">
      <c r="J303" s="89"/>
    </row>
    <row r="304" spans="10:10" x14ac:dyDescent="0.2">
      <c r="J304" s="89"/>
    </row>
    <row r="305" spans="10:10" x14ac:dyDescent="0.2">
      <c r="J305" s="89"/>
    </row>
    <row r="306" spans="10:10" x14ac:dyDescent="0.2">
      <c r="J306" s="89"/>
    </row>
    <row r="307" spans="10:10" x14ac:dyDescent="0.2">
      <c r="J307" s="89"/>
    </row>
  </sheetData>
  <mergeCells count="31">
    <mergeCell ref="A216:A220"/>
    <mergeCell ref="A223:A232"/>
    <mergeCell ref="A113:A116"/>
    <mergeCell ref="A119:A129"/>
    <mergeCell ref="A245:A253"/>
    <mergeCell ref="A174:A179"/>
    <mergeCell ref="A194:A198"/>
    <mergeCell ref="A238:A241"/>
    <mergeCell ref="A201:A206"/>
    <mergeCell ref="A8:A10"/>
    <mergeCell ref="A14:A19"/>
    <mergeCell ref="A28:A31"/>
    <mergeCell ref="A154:A157"/>
    <mergeCell ref="A161:A170"/>
    <mergeCell ref="A98:A103"/>
    <mergeCell ref="A133:A137"/>
    <mergeCell ref="A140:A145"/>
    <mergeCell ref="A70:A74"/>
    <mergeCell ref="A78:A83"/>
    <mergeCell ref="A92:A95"/>
    <mergeCell ref="A34:A39"/>
    <mergeCell ref="A49:A53"/>
    <mergeCell ref="A54:A61"/>
    <mergeCell ref="A2:I2"/>
    <mergeCell ref="E5:G5"/>
    <mergeCell ref="H5:H6"/>
    <mergeCell ref="A5:A6"/>
    <mergeCell ref="B5:B6"/>
    <mergeCell ref="C5:D6"/>
    <mergeCell ref="I5:I6"/>
    <mergeCell ref="A4:I4"/>
  </mergeCells>
  <phoneticPr fontId="5" type="noConversion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N10" sqref="N10"/>
    </sheetView>
  </sheetViews>
  <sheetFormatPr defaultRowHeight="12.75" x14ac:dyDescent="0.2"/>
  <cols>
    <col min="1" max="15" width="9.140625" style="181"/>
    <col min="16" max="16" width="13.140625" style="181" customWidth="1"/>
    <col min="17" max="16384" width="9.140625" style="181"/>
  </cols>
  <sheetData>
    <row r="1" spans="1:18" ht="15.75" x14ac:dyDescent="0.25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</row>
    <row r="2" spans="1:18" ht="25.5" customHeight="1" x14ac:dyDescent="0.3">
      <c r="A2" s="226" t="s">
        <v>144</v>
      </c>
      <c r="B2" s="226"/>
      <c r="C2" s="226"/>
      <c r="D2" s="226"/>
      <c r="E2" s="226"/>
      <c r="F2" s="226"/>
      <c r="G2" s="226" t="s">
        <v>146</v>
      </c>
      <c r="H2" s="226"/>
      <c r="I2" s="226"/>
      <c r="J2" s="226"/>
      <c r="K2" s="226" t="s">
        <v>131</v>
      </c>
      <c r="L2" s="226"/>
      <c r="M2" s="226"/>
      <c r="N2" s="226"/>
      <c r="O2" s="226"/>
      <c r="P2" s="226"/>
      <c r="Q2" s="226"/>
      <c r="R2" s="226"/>
    </row>
    <row r="3" spans="1:18" ht="21" customHeight="1" x14ac:dyDescent="0.3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 t="s">
        <v>132</v>
      </c>
      <c r="L3" s="226"/>
      <c r="M3" s="226"/>
      <c r="N3" s="226"/>
      <c r="O3" s="226"/>
      <c r="P3" s="226"/>
      <c r="Q3" s="226"/>
      <c r="R3" s="226"/>
    </row>
    <row r="4" spans="1:18" ht="29.25" customHeight="1" x14ac:dyDescent="0.3">
      <c r="A4" s="226" t="s">
        <v>145</v>
      </c>
      <c r="B4" s="226"/>
      <c r="C4" s="226"/>
      <c r="D4" s="226"/>
      <c r="E4" s="226"/>
      <c r="F4" s="226"/>
      <c r="G4" s="226"/>
      <c r="H4" s="226"/>
      <c r="I4" s="226"/>
      <c r="J4" s="226"/>
      <c r="K4" s="226" t="s">
        <v>133</v>
      </c>
      <c r="L4" s="226"/>
      <c r="M4" s="226"/>
      <c r="N4" s="226"/>
      <c r="O4" s="226"/>
      <c r="P4" s="226"/>
      <c r="Q4" s="226"/>
      <c r="R4" s="226"/>
    </row>
    <row r="5" spans="1:18" ht="15.75" x14ac:dyDescent="0.2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</row>
    <row r="6" spans="1:18" ht="15.75" x14ac:dyDescent="0.25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pans="1:18" ht="18.75" x14ac:dyDescent="0.3">
      <c r="A7" s="225"/>
      <c r="B7" s="226"/>
      <c r="C7" s="226"/>
      <c r="D7" s="226"/>
      <c r="E7" s="226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</row>
    <row r="8" spans="1:18" ht="18.75" x14ac:dyDescent="0.3">
      <c r="A8" s="225"/>
      <c r="B8" s="226"/>
      <c r="C8" s="226"/>
      <c r="D8" s="226"/>
      <c r="E8" s="226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</row>
    <row r="9" spans="1:18" ht="18.75" x14ac:dyDescent="0.3">
      <c r="A9" s="225"/>
      <c r="B9" s="226"/>
      <c r="C9" s="226"/>
      <c r="D9" s="226"/>
      <c r="E9" s="226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</row>
    <row r="10" spans="1:18" ht="30.75" x14ac:dyDescent="0.25">
      <c r="A10" s="225"/>
      <c r="B10" s="227"/>
      <c r="C10" s="227"/>
      <c r="D10" s="227"/>
      <c r="E10" s="227"/>
      <c r="F10" s="227"/>
      <c r="G10" s="227"/>
      <c r="H10" s="227"/>
      <c r="I10" s="227"/>
      <c r="J10" s="225"/>
      <c r="K10" s="225"/>
      <c r="L10" s="225"/>
      <c r="M10" s="225"/>
      <c r="N10" s="225"/>
      <c r="O10" s="225"/>
      <c r="P10" s="225"/>
      <c r="Q10" s="225"/>
      <c r="R10" s="225"/>
    </row>
    <row r="11" spans="1:18" ht="30.75" x14ac:dyDescent="0.4">
      <c r="A11" s="225"/>
      <c r="B11" s="228"/>
      <c r="C11" s="228"/>
      <c r="D11" s="228"/>
      <c r="E11" s="228"/>
      <c r="F11" s="228"/>
      <c r="G11" s="228"/>
      <c r="H11" s="228"/>
      <c r="I11" s="228"/>
      <c r="J11" s="225"/>
      <c r="K11" s="225"/>
      <c r="L11" s="225"/>
      <c r="M11" s="225"/>
      <c r="N11" s="225"/>
      <c r="O11" s="225"/>
      <c r="P11" s="225"/>
      <c r="Q11" s="225"/>
      <c r="R11" s="225"/>
    </row>
    <row r="12" spans="1:18" ht="192.75" customHeight="1" x14ac:dyDescent="0.4">
      <c r="A12" s="293" t="s">
        <v>134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25"/>
      <c r="M12" s="225"/>
      <c r="N12" s="225"/>
      <c r="O12" s="225"/>
      <c r="P12" s="225"/>
      <c r="Q12" s="225"/>
      <c r="R12" s="225"/>
    </row>
    <row r="13" spans="1:18" ht="30.75" customHeight="1" x14ac:dyDescent="0.4">
      <c r="A13" s="225"/>
      <c r="B13" s="228"/>
      <c r="C13" s="228"/>
      <c r="D13" s="228"/>
      <c r="E13" s="228"/>
      <c r="F13" s="228"/>
      <c r="G13" s="228"/>
      <c r="H13" s="228"/>
      <c r="I13" s="228"/>
      <c r="J13" s="227"/>
      <c r="K13" s="227"/>
      <c r="L13" s="227"/>
      <c r="M13" s="227"/>
      <c r="N13" s="227"/>
      <c r="O13" s="227"/>
      <c r="P13" s="227"/>
      <c r="Q13" s="227"/>
      <c r="R13" s="227"/>
    </row>
    <row r="14" spans="1:18" ht="30.75" x14ac:dyDescent="0.4">
      <c r="A14" s="228"/>
      <c r="B14" s="225"/>
      <c r="C14" s="225"/>
      <c r="D14" s="225"/>
      <c r="E14" s="225"/>
      <c r="F14" s="225"/>
      <c r="G14" s="225"/>
      <c r="H14" s="225"/>
      <c r="I14" s="225"/>
      <c r="J14" s="228"/>
      <c r="K14" s="228"/>
      <c r="L14" s="228"/>
      <c r="M14" s="228"/>
      <c r="N14" s="228"/>
      <c r="O14" s="228"/>
      <c r="P14" s="228"/>
      <c r="Q14" s="228"/>
      <c r="R14" s="228"/>
    </row>
    <row r="15" spans="1:18" ht="30.75" x14ac:dyDescent="0.4">
      <c r="A15" s="228"/>
      <c r="B15" s="225"/>
      <c r="C15" s="225"/>
      <c r="D15" s="225"/>
      <c r="E15" s="225"/>
      <c r="F15" s="225"/>
      <c r="G15" s="225"/>
      <c r="H15" s="225"/>
      <c r="I15" s="225"/>
      <c r="J15" s="228"/>
      <c r="K15" s="228"/>
      <c r="L15" s="228"/>
      <c r="M15" s="228"/>
      <c r="N15" s="228"/>
      <c r="O15" s="228"/>
      <c r="P15" s="228"/>
      <c r="Q15" s="228"/>
      <c r="R15" s="228"/>
    </row>
    <row r="16" spans="1:18" ht="30.75" x14ac:dyDescent="0.4">
      <c r="A16" s="228"/>
      <c r="B16" s="225"/>
      <c r="C16" s="225"/>
      <c r="D16" s="225"/>
      <c r="E16" s="225"/>
      <c r="F16" s="225"/>
      <c r="G16" s="225"/>
      <c r="H16" s="225"/>
      <c r="I16" s="225"/>
      <c r="J16" s="228"/>
      <c r="K16" s="228"/>
      <c r="L16" s="228"/>
      <c r="M16" s="228"/>
      <c r="N16" s="228"/>
      <c r="O16" s="228"/>
      <c r="P16" s="228"/>
      <c r="Q16" s="228"/>
      <c r="R16" s="228"/>
    </row>
    <row r="17" spans="1:18" ht="15.75" x14ac:dyDescent="0.25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</row>
    <row r="18" spans="1:18" ht="15.75" x14ac:dyDescent="0.25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</row>
    <row r="19" spans="1:18" ht="15.75" x14ac:dyDescent="0.25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</row>
    <row r="20" spans="1:18" ht="15.75" x14ac:dyDescent="0.2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</row>
    <row r="21" spans="1:18" ht="15.75" x14ac:dyDescent="0.25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</row>
    <row r="22" spans="1:18" ht="15.75" x14ac:dyDescent="0.25">
      <c r="A22" s="225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</row>
    <row r="23" spans="1:18" ht="15.75" x14ac:dyDescent="0.25">
      <c r="A23" s="225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</row>
    <row r="24" spans="1:18" ht="15.75" x14ac:dyDescent="0.25">
      <c r="A24" s="225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</row>
    <row r="25" spans="1:18" ht="15.75" x14ac:dyDescent="0.25">
      <c r="A25" s="225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</row>
    <row r="26" spans="1:18" ht="15.75" x14ac:dyDescent="0.25">
      <c r="A26" s="225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</row>
    <row r="27" spans="1:18" ht="15.75" x14ac:dyDescent="0.25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</row>
    <row r="28" spans="1:18" ht="15.75" x14ac:dyDescent="0.25">
      <c r="A28" s="225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</row>
    <row r="29" spans="1:18" ht="15.75" x14ac:dyDescent="0.25">
      <c r="A29" s="225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</row>
    <row r="30" spans="1:18" ht="15.75" x14ac:dyDescent="0.25">
      <c r="A30" s="225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</row>
    <row r="31" spans="1:18" ht="15.75" x14ac:dyDescent="0.25">
      <c r="A31" s="225"/>
      <c r="J31" s="225"/>
      <c r="K31" s="225"/>
      <c r="L31" s="225"/>
      <c r="M31" s="225"/>
      <c r="N31" s="225"/>
      <c r="O31" s="225"/>
      <c r="P31" s="225"/>
      <c r="Q31" s="225"/>
      <c r="R31" s="225"/>
    </row>
    <row r="32" spans="1:18" ht="15.75" x14ac:dyDescent="0.25">
      <c r="A32" s="225"/>
      <c r="J32" s="225"/>
      <c r="K32" s="225"/>
      <c r="L32" s="225"/>
      <c r="M32" s="225"/>
      <c r="N32" s="225"/>
      <c r="O32" s="225"/>
      <c r="P32" s="225"/>
      <c r="Q32" s="225"/>
      <c r="R32" s="225"/>
    </row>
    <row r="33" spans="1:18" ht="15.75" x14ac:dyDescent="0.25">
      <c r="A33" s="225"/>
      <c r="J33" s="225"/>
      <c r="K33" s="225"/>
      <c r="L33" s="225"/>
      <c r="M33" s="225"/>
      <c r="N33" s="225"/>
      <c r="O33" s="225"/>
      <c r="P33" s="225"/>
      <c r="Q33" s="225"/>
      <c r="R33" s="225"/>
    </row>
  </sheetData>
  <mergeCells count="1">
    <mergeCell ref="A12:K1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"/>
  <sheetViews>
    <sheetView workbookViewId="0">
      <selection activeCell="D11" sqref="D11"/>
    </sheetView>
  </sheetViews>
  <sheetFormatPr defaultRowHeight="12.75" x14ac:dyDescent="0.2"/>
  <cols>
    <col min="1" max="1" width="28.85546875" style="181" customWidth="1"/>
    <col min="2" max="2" width="36.42578125" style="181" customWidth="1"/>
    <col min="3" max="5" width="9.28515625" style="181" bestFit="1" customWidth="1"/>
    <col min="6" max="6" width="11" style="181" customWidth="1"/>
    <col min="7" max="7" width="14.140625" style="181" customWidth="1"/>
    <col min="8" max="8" width="36.5703125" style="181" customWidth="1"/>
    <col min="9" max="12" width="12.85546875" style="181" bestFit="1" customWidth="1"/>
    <col min="13" max="13" width="12.5703125" style="181" customWidth="1"/>
    <col min="14" max="21" width="12.85546875" style="181" bestFit="1" customWidth="1"/>
    <col min="22" max="16384" width="9.140625" style="181"/>
  </cols>
  <sheetData>
    <row r="2" spans="1:13" ht="15.75" thickBot="1" x14ac:dyDescent="0.3">
      <c r="A2" s="179" t="s">
        <v>104</v>
      </c>
      <c r="B2" s="180"/>
      <c r="C2" s="180"/>
      <c r="D2" s="180"/>
      <c r="E2" s="180"/>
      <c r="F2" s="180"/>
      <c r="G2" s="180"/>
    </row>
    <row r="3" spans="1:13" ht="19.5" thickBot="1" x14ac:dyDescent="0.35">
      <c r="A3" s="182"/>
      <c r="B3" s="294" t="s">
        <v>105</v>
      </c>
      <c r="C3" s="295"/>
      <c r="D3" s="295"/>
      <c r="E3" s="295"/>
      <c r="F3" s="295"/>
      <c r="G3" s="296"/>
      <c r="H3" s="294" t="s">
        <v>106</v>
      </c>
      <c r="I3" s="295"/>
      <c r="J3" s="295"/>
      <c r="K3" s="295"/>
      <c r="L3" s="295"/>
      <c r="M3" s="296"/>
    </row>
    <row r="4" spans="1:13" ht="42.75" x14ac:dyDescent="0.2">
      <c r="A4" s="183" t="s">
        <v>107</v>
      </c>
      <c r="B4" s="184" t="s">
        <v>108</v>
      </c>
      <c r="C4" s="184" t="s">
        <v>109</v>
      </c>
      <c r="D4" s="184" t="s">
        <v>4</v>
      </c>
      <c r="E4" s="184" t="s">
        <v>8</v>
      </c>
      <c r="F4" s="184" t="s">
        <v>9</v>
      </c>
      <c r="G4" s="185" t="s">
        <v>110</v>
      </c>
      <c r="H4" s="184" t="s">
        <v>108</v>
      </c>
      <c r="I4" s="184" t="s">
        <v>109</v>
      </c>
      <c r="J4" s="184" t="s">
        <v>4</v>
      </c>
      <c r="K4" s="184" t="s">
        <v>8</v>
      </c>
      <c r="L4" s="184" t="s">
        <v>9</v>
      </c>
      <c r="M4" s="186" t="s">
        <v>110</v>
      </c>
    </row>
    <row r="5" spans="1:13" ht="15" thickBot="1" x14ac:dyDescent="0.25">
      <c r="A5" s="187"/>
      <c r="B5" s="188"/>
      <c r="C5" s="188" t="s">
        <v>14</v>
      </c>
      <c r="D5" s="188" t="s">
        <v>14</v>
      </c>
      <c r="E5" s="188" t="s">
        <v>14</v>
      </c>
      <c r="F5" s="188" t="s">
        <v>14</v>
      </c>
      <c r="G5" s="188" t="s">
        <v>111</v>
      </c>
      <c r="H5" s="188"/>
      <c r="I5" s="188" t="s">
        <v>14</v>
      </c>
      <c r="J5" s="188" t="s">
        <v>14</v>
      </c>
      <c r="K5" s="188" t="s">
        <v>14</v>
      </c>
      <c r="L5" s="188" t="s">
        <v>14</v>
      </c>
      <c r="M5" s="189" t="s">
        <v>111</v>
      </c>
    </row>
    <row r="6" spans="1:13" ht="15" x14ac:dyDescent="0.2">
      <c r="A6" s="297" t="s">
        <v>112</v>
      </c>
      <c r="B6" s="299" t="s">
        <v>3</v>
      </c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1"/>
    </row>
    <row r="7" spans="1:13" ht="13.5" thickBot="1" x14ac:dyDescent="0.25">
      <c r="A7" s="298"/>
      <c r="B7" s="190" t="s">
        <v>113</v>
      </c>
      <c r="C7" s="190">
        <v>60</v>
      </c>
      <c r="D7" s="190">
        <v>0.7</v>
      </c>
      <c r="E7" s="190">
        <v>0.1</v>
      </c>
      <c r="F7" s="190">
        <v>2.2999999999999998</v>
      </c>
      <c r="G7" s="190">
        <v>12.8</v>
      </c>
      <c r="H7" s="191" t="s">
        <v>114</v>
      </c>
      <c r="I7" s="191">
        <v>60</v>
      </c>
      <c r="J7" s="191">
        <v>1.1000000000000001</v>
      </c>
      <c r="K7" s="191">
        <v>5.3</v>
      </c>
      <c r="L7" s="191">
        <v>4.5999999999999996</v>
      </c>
      <c r="M7" s="192">
        <v>71.400000000000006</v>
      </c>
    </row>
    <row r="8" spans="1:13" ht="15" x14ac:dyDescent="0.2">
      <c r="A8" s="297" t="s">
        <v>115</v>
      </c>
      <c r="B8" s="299" t="s">
        <v>0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1"/>
    </row>
    <row r="9" spans="1:13" ht="15.75" thickBot="1" x14ac:dyDescent="0.3">
      <c r="A9" s="298"/>
      <c r="B9" s="193" t="s">
        <v>116</v>
      </c>
      <c r="C9" s="190">
        <v>60</v>
      </c>
      <c r="D9" s="190">
        <v>0.5</v>
      </c>
      <c r="E9" s="190">
        <v>0.1</v>
      </c>
      <c r="F9" s="190">
        <v>1.5</v>
      </c>
      <c r="G9" s="190">
        <v>8.5</v>
      </c>
      <c r="H9" s="191" t="s">
        <v>117</v>
      </c>
      <c r="I9" s="191">
        <v>60</v>
      </c>
      <c r="J9" s="194">
        <v>1.7</v>
      </c>
      <c r="K9" s="194">
        <v>2.1</v>
      </c>
      <c r="L9" s="194">
        <v>21</v>
      </c>
      <c r="M9" s="195">
        <v>40</v>
      </c>
    </row>
    <row r="10" spans="1:13" ht="15" x14ac:dyDescent="0.2">
      <c r="A10" s="297" t="s">
        <v>118</v>
      </c>
      <c r="B10" s="299" t="s">
        <v>3</v>
      </c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1"/>
    </row>
    <row r="11" spans="1:13" ht="15.75" thickBot="1" x14ac:dyDescent="0.25">
      <c r="A11" s="302"/>
      <c r="B11" s="196" t="s">
        <v>113</v>
      </c>
      <c r="C11" s="196">
        <v>60</v>
      </c>
      <c r="D11" s="196">
        <v>0.7</v>
      </c>
      <c r="E11" s="196">
        <v>0.1</v>
      </c>
      <c r="F11" s="196">
        <v>2.2999999999999998</v>
      </c>
      <c r="G11" s="196">
        <v>12.8</v>
      </c>
      <c r="H11" s="197" t="s">
        <v>119</v>
      </c>
      <c r="I11" s="198">
        <v>60</v>
      </c>
      <c r="J11" s="198">
        <v>0.51</v>
      </c>
      <c r="K11" s="198">
        <v>3.03</v>
      </c>
      <c r="L11" s="198">
        <v>1.55</v>
      </c>
      <c r="M11" s="199">
        <v>35.46</v>
      </c>
    </row>
    <row r="12" spans="1:13" ht="15" x14ac:dyDescent="0.2">
      <c r="A12" s="297" t="s">
        <v>120</v>
      </c>
      <c r="B12" s="303" t="s">
        <v>3</v>
      </c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5"/>
    </row>
    <row r="13" spans="1:13" ht="13.5" thickBot="1" x14ac:dyDescent="0.25">
      <c r="A13" s="298"/>
      <c r="B13" s="200" t="s">
        <v>121</v>
      </c>
      <c r="C13" s="200">
        <v>60</v>
      </c>
      <c r="D13" s="200">
        <v>0.6</v>
      </c>
      <c r="E13" s="200">
        <v>5</v>
      </c>
      <c r="F13" s="200">
        <v>2.1</v>
      </c>
      <c r="G13" s="200">
        <v>44</v>
      </c>
      <c r="H13" s="201" t="s">
        <v>114</v>
      </c>
      <c r="I13" s="201">
        <v>60</v>
      </c>
      <c r="J13" s="201">
        <v>1.1000000000000001</v>
      </c>
      <c r="K13" s="201">
        <v>5.3</v>
      </c>
      <c r="L13" s="201">
        <v>4.5999999999999996</v>
      </c>
      <c r="M13" s="202">
        <v>71.400000000000006</v>
      </c>
    </row>
    <row r="14" spans="1:13" ht="15" x14ac:dyDescent="0.2">
      <c r="A14" s="306" t="s">
        <v>122</v>
      </c>
      <c r="B14" s="303" t="s">
        <v>3</v>
      </c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5"/>
    </row>
    <row r="15" spans="1:13" ht="13.5" thickBot="1" x14ac:dyDescent="0.25">
      <c r="A15" s="307"/>
      <c r="B15" s="190" t="s">
        <v>113</v>
      </c>
      <c r="C15" s="190">
        <v>60</v>
      </c>
      <c r="D15" s="190">
        <v>0.7</v>
      </c>
      <c r="E15" s="190">
        <v>0.1</v>
      </c>
      <c r="F15" s="190">
        <v>2.2999999999999998</v>
      </c>
      <c r="G15" s="190">
        <v>12.8</v>
      </c>
      <c r="H15" s="191" t="s">
        <v>117</v>
      </c>
      <c r="I15" s="191">
        <v>60</v>
      </c>
      <c r="J15" s="191">
        <v>1.7</v>
      </c>
      <c r="K15" s="191">
        <v>2.1</v>
      </c>
      <c r="L15" s="191">
        <v>21</v>
      </c>
      <c r="M15" s="191">
        <v>40</v>
      </c>
    </row>
    <row r="16" spans="1:13" ht="15" x14ac:dyDescent="0.2">
      <c r="A16" s="297" t="s">
        <v>123</v>
      </c>
      <c r="B16" s="303" t="s">
        <v>3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5"/>
    </row>
    <row r="17" spans="1:13" ht="16.5" thickBot="1" x14ac:dyDescent="0.3">
      <c r="A17" s="302"/>
      <c r="B17" s="203" t="s">
        <v>116</v>
      </c>
      <c r="C17" s="196">
        <v>60</v>
      </c>
      <c r="D17" s="196">
        <v>0.5</v>
      </c>
      <c r="E17" s="196">
        <v>0.1</v>
      </c>
      <c r="F17" s="196">
        <v>1.5</v>
      </c>
      <c r="G17" s="196">
        <v>8.5</v>
      </c>
      <c r="H17" s="204" t="s">
        <v>124</v>
      </c>
      <c r="I17" s="198">
        <v>60</v>
      </c>
      <c r="J17" s="205">
        <v>0.48</v>
      </c>
      <c r="K17" s="205">
        <v>0.06</v>
      </c>
      <c r="L17" s="205">
        <v>1.5</v>
      </c>
      <c r="M17" s="206">
        <v>8.4</v>
      </c>
    </row>
    <row r="18" spans="1:13" ht="15" x14ac:dyDescent="0.25">
      <c r="A18" s="207"/>
      <c r="B18" s="208"/>
      <c r="H18" s="209"/>
      <c r="I18" s="210"/>
      <c r="J18" s="210"/>
      <c r="K18" s="210"/>
      <c r="L18" s="210"/>
      <c r="M18" s="210"/>
    </row>
    <row r="20" spans="1:13" ht="15.75" thickBot="1" x14ac:dyDescent="0.3">
      <c r="A20" s="179" t="s">
        <v>104</v>
      </c>
      <c r="B20" s="180"/>
      <c r="C20" s="180"/>
      <c r="D20" s="180"/>
      <c r="E20" s="180"/>
      <c r="F20" s="180"/>
      <c r="G20" s="180"/>
    </row>
    <row r="21" spans="1:13" ht="19.5" thickBot="1" x14ac:dyDescent="0.35">
      <c r="A21" s="182"/>
      <c r="B21" s="294" t="s">
        <v>105</v>
      </c>
      <c r="C21" s="295"/>
      <c r="D21" s="295"/>
      <c r="E21" s="295"/>
      <c r="F21" s="295"/>
      <c r="G21" s="296"/>
      <c r="H21" s="294" t="s">
        <v>125</v>
      </c>
      <c r="I21" s="295"/>
      <c r="J21" s="295"/>
      <c r="K21" s="295"/>
      <c r="L21" s="295"/>
      <c r="M21" s="296"/>
    </row>
    <row r="22" spans="1:13" ht="42.75" x14ac:dyDescent="0.2">
      <c r="A22" s="183" t="s">
        <v>107</v>
      </c>
      <c r="B22" s="184" t="s">
        <v>108</v>
      </c>
      <c r="C22" s="184" t="s">
        <v>109</v>
      </c>
      <c r="D22" s="184" t="s">
        <v>4</v>
      </c>
      <c r="E22" s="184" t="s">
        <v>8</v>
      </c>
      <c r="F22" s="184" t="s">
        <v>9</v>
      </c>
      <c r="G22" s="185" t="s">
        <v>110</v>
      </c>
      <c r="H22" s="184" t="s">
        <v>108</v>
      </c>
      <c r="I22" s="184" t="s">
        <v>109</v>
      </c>
      <c r="J22" s="184" t="s">
        <v>4</v>
      </c>
      <c r="K22" s="184" t="s">
        <v>8</v>
      </c>
      <c r="L22" s="184" t="s">
        <v>9</v>
      </c>
      <c r="M22" s="186" t="s">
        <v>110</v>
      </c>
    </row>
    <row r="23" spans="1:13" ht="15" thickBot="1" x14ac:dyDescent="0.25">
      <c r="A23" s="187"/>
      <c r="B23" s="188"/>
      <c r="C23" s="188" t="s">
        <v>14</v>
      </c>
      <c r="D23" s="188" t="s">
        <v>14</v>
      </c>
      <c r="E23" s="188" t="s">
        <v>14</v>
      </c>
      <c r="F23" s="188" t="s">
        <v>14</v>
      </c>
      <c r="G23" s="188" t="s">
        <v>111</v>
      </c>
      <c r="H23" s="188"/>
      <c r="I23" s="188" t="s">
        <v>14</v>
      </c>
      <c r="J23" s="188" t="s">
        <v>14</v>
      </c>
      <c r="K23" s="188" t="s">
        <v>14</v>
      </c>
      <c r="L23" s="188" t="s">
        <v>14</v>
      </c>
      <c r="M23" s="189" t="s">
        <v>111</v>
      </c>
    </row>
    <row r="24" spans="1:13" ht="15" x14ac:dyDescent="0.2">
      <c r="A24" s="297" t="s">
        <v>126</v>
      </c>
      <c r="B24" s="299" t="s">
        <v>3</v>
      </c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1"/>
    </row>
    <row r="25" spans="1:13" ht="13.5" thickBot="1" x14ac:dyDescent="0.25">
      <c r="A25" s="298"/>
      <c r="B25" s="200" t="s">
        <v>127</v>
      </c>
      <c r="C25" s="200">
        <v>60</v>
      </c>
      <c r="D25" s="200">
        <v>0.72</v>
      </c>
      <c r="E25" s="200">
        <v>3</v>
      </c>
      <c r="F25" s="200">
        <v>3.3</v>
      </c>
      <c r="G25" s="200">
        <v>44</v>
      </c>
      <c r="H25" s="201" t="s">
        <v>128</v>
      </c>
      <c r="I25" s="201">
        <v>60</v>
      </c>
      <c r="J25" s="201">
        <v>0.96</v>
      </c>
      <c r="K25" s="201">
        <v>6.06</v>
      </c>
      <c r="L25" s="201">
        <v>5.76</v>
      </c>
      <c r="M25" s="202">
        <v>81.599999999999994</v>
      </c>
    </row>
    <row r="26" spans="1:13" ht="15" x14ac:dyDescent="0.2">
      <c r="A26" s="297" t="s">
        <v>129</v>
      </c>
      <c r="B26" s="299" t="s">
        <v>3</v>
      </c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1"/>
    </row>
    <row r="27" spans="1:13" ht="13.5" thickBot="1" x14ac:dyDescent="0.25">
      <c r="A27" s="302"/>
      <c r="B27" s="196" t="s">
        <v>130</v>
      </c>
      <c r="C27" s="196">
        <v>60</v>
      </c>
      <c r="D27" s="196">
        <v>1.5</v>
      </c>
      <c r="E27" s="196">
        <v>6.1</v>
      </c>
      <c r="F27" s="196">
        <v>6.2</v>
      </c>
      <c r="G27" s="196">
        <v>85.8</v>
      </c>
      <c r="H27" s="198" t="s">
        <v>128</v>
      </c>
      <c r="I27" s="198">
        <v>60</v>
      </c>
      <c r="J27" s="198">
        <v>0.96</v>
      </c>
      <c r="K27" s="198">
        <v>6.06</v>
      </c>
      <c r="L27" s="198">
        <v>5.76</v>
      </c>
      <c r="M27" s="199">
        <v>81.599999999999994</v>
      </c>
    </row>
  </sheetData>
  <mergeCells count="20">
    <mergeCell ref="A26:A27"/>
    <mergeCell ref="B26:M26"/>
    <mergeCell ref="A16:A17"/>
    <mergeCell ref="B16:M16"/>
    <mergeCell ref="B21:G21"/>
    <mergeCell ref="H21:M21"/>
    <mergeCell ref="A24:A25"/>
    <mergeCell ref="B24:M24"/>
    <mergeCell ref="A10:A11"/>
    <mergeCell ref="B10:M10"/>
    <mergeCell ref="A12:A13"/>
    <mergeCell ref="B12:M12"/>
    <mergeCell ref="A14:A15"/>
    <mergeCell ref="B14:M14"/>
    <mergeCell ref="B3:G3"/>
    <mergeCell ref="H3:M3"/>
    <mergeCell ref="A6:A7"/>
    <mergeCell ref="B6:M6"/>
    <mergeCell ref="A8:A9"/>
    <mergeCell ref="B8:M8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7-11</vt:lpstr>
      <vt:lpstr>Титульный лист 7-11</vt:lpstr>
      <vt:lpstr>Таб замен 7-11</vt:lpstr>
      <vt:lpstr>'7-11'!Область_печати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Пользователь Вилль А</cp:lastModifiedBy>
  <cp:lastPrinted>2024-08-30T11:42:10Z</cp:lastPrinted>
  <dcterms:created xsi:type="dcterms:W3CDTF">2017-12-27T06:34:06Z</dcterms:created>
  <dcterms:modified xsi:type="dcterms:W3CDTF">2024-09-07T11:55:58Z</dcterms:modified>
</cp:coreProperties>
</file>